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c895ca227a26b9/Vuelta salamanca 2021/Rutometros/"/>
    </mc:Choice>
  </mc:AlternateContent>
  <xr:revisionPtr revIDLastSave="129" documentId="8_{491D772F-93D7-473B-9155-061363BEBFAE}" xr6:coauthVersionLast="47" xr6:coauthVersionMax="47" xr10:uidLastSave="{F2B7A9CA-4068-4C85-88B4-E63D3BA7D1DA}"/>
  <bookViews>
    <workbookView xWindow="32055" yWindow="1575" windowWidth="17520" windowHeight="13185" xr2:uid="{00000000-000D-0000-FFFF-FFFF00000000}"/>
  </bookViews>
  <sheets>
    <sheet name="Hoja1" sheetId="1" r:id="rId1"/>
    <sheet name="Hoja2" sheetId="2" r:id="rId2"/>
    <sheet name="Hoja3" sheetId="3" r:id="rId3"/>
  </sheets>
  <calcPr calcId="181029" calcOnSave="0"/>
</workbook>
</file>

<file path=xl/calcChain.xml><?xml version="1.0" encoding="utf-8"?>
<calcChain xmlns="http://schemas.openxmlformats.org/spreadsheetml/2006/main">
  <c r="F8" i="1" l="1"/>
  <c r="F9" i="1" s="1"/>
  <c r="G8" i="1"/>
  <c r="G9" i="1" s="1"/>
  <c r="H8" i="1" l="1"/>
  <c r="H9" i="1" s="1"/>
  <c r="B42" i="1"/>
  <c r="B28" i="1"/>
  <c r="B41" i="1"/>
  <c r="B27" i="1"/>
  <c r="B56" i="1"/>
  <c r="B53" i="1" l="1"/>
  <c r="B54" i="1"/>
  <c r="B55" i="1"/>
  <c r="B57" i="1"/>
  <c r="B58" i="1"/>
  <c r="B59" i="1"/>
  <c r="B60" i="1"/>
  <c r="B49" i="1"/>
  <c r="B46" i="1"/>
  <c r="B47" i="1"/>
  <c r="B48" i="1"/>
  <c r="B50" i="1"/>
  <c r="B51" i="1"/>
  <c r="B52" i="1"/>
  <c r="B33" i="1"/>
  <c r="B34" i="1"/>
  <c r="B35" i="1"/>
  <c r="B36" i="1"/>
  <c r="B37" i="1"/>
  <c r="B38" i="1"/>
  <c r="B39" i="1"/>
  <c r="B40" i="1"/>
  <c r="B43" i="1"/>
  <c r="B44" i="1"/>
  <c r="B45" i="1"/>
  <c r="B24" i="1"/>
  <c r="B25" i="1"/>
  <c r="B26" i="1"/>
  <c r="B29" i="1"/>
  <c r="B30" i="1"/>
  <c r="B31" i="1"/>
  <c r="B32" i="1"/>
  <c r="B15" i="1"/>
  <c r="B16" i="1"/>
  <c r="B17" i="1"/>
  <c r="B18" i="1"/>
  <c r="B19" i="1"/>
  <c r="B20" i="1"/>
  <c r="B21" i="1"/>
  <c r="B22" i="1"/>
  <c r="B23" i="1"/>
  <c r="B14" i="1" l="1"/>
  <c r="B13" i="1" l="1"/>
  <c r="B12" i="1"/>
  <c r="B11" i="1"/>
  <c r="B10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10" i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</calcChain>
</file>

<file path=xl/sharedStrings.xml><?xml version="1.0" encoding="utf-8"?>
<sst xmlns="http://schemas.openxmlformats.org/spreadsheetml/2006/main" count="118" uniqueCount="88">
  <si>
    <t>KM</t>
  </si>
  <si>
    <t>Localidad</t>
  </si>
  <si>
    <t>Carretera</t>
  </si>
  <si>
    <t>Altitud</t>
  </si>
  <si>
    <t>Parciales</t>
  </si>
  <si>
    <t>SA-220</t>
  </si>
  <si>
    <t>SA-225</t>
  </si>
  <si>
    <t>DSA-235</t>
  </si>
  <si>
    <t>SA-205</t>
  </si>
  <si>
    <t>CM-302</t>
  </si>
  <si>
    <t>Madroñal</t>
  </si>
  <si>
    <t>DSA-270</t>
  </si>
  <si>
    <t>DSA-260</t>
  </si>
  <si>
    <t>DSA-263</t>
  </si>
  <si>
    <t>DSA-262</t>
  </si>
  <si>
    <t>38 km/h</t>
  </si>
  <si>
    <t>Etapa 2.   Ledrada - La Alberca 167,5 kilómetros</t>
  </si>
  <si>
    <t>Hora de salida 13:00 horas</t>
  </si>
  <si>
    <t>Día 6 de septiembre de 2020</t>
  </si>
  <si>
    <t>Ledrada - Plaza Mayor</t>
  </si>
  <si>
    <t>DSA-250</t>
  </si>
  <si>
    <t>Neutralizado por DSA-250 hacia Fuentes de Béjar</t>
  </si>
  <si>
    <t>Fuentes de Béjar- Cruce a la Izquierda por DSA-244 hacia Valdelacasa</t>
  </si>
  <si>
    <t>DSA-251</t>
  </si>
  <si>
    <t>Puebla de San Medel</t>
  </si>
  <si>
    <t>Valdelacasa. Cruce Izquierda por DSA-246 hacia Ledrada</t>
  </si>
  <si>
    <t>DSA-244</t>
  </si>
  <si>
    <t>DSA-246</t>
  </si>
  <si>
    <t>Cruce a la izquierda seguimos por DSA-246</t>
  </si>
  <si>
    <t>San Medel. Cruce a la derecha, seguimos por DSA-246</t>
  </si>
  <si>
    <t>Cruce a la derecha con DSA-250 hacia Ledrada</t>
  </si>
  <si>
    <t>Ledrada</t>
  </si>
  <si>
    <t>Sanchotello</t>
  </si>
  <si>
    <t>Navalmoral de Béjar. Cruce a la derecha por DSA-249</t>
  </si>
  <si>
    <t>DSA-249</t>
  </si>
  <si>
    <t>Cruce a la derecha con SA-220 dirección Cristóbal</t>
  </si>
  <si>
    <t>Cistóbal.Cruce con SA-214 seguimos recto hacia puentes del Alagón</t>
  </si>
  <si>
    <t>Cruce con SA-205. Seguimos recto</t>
  </si>
  <si>
    <t>Puentes del Alagón. Cruce a la derecha por DSA-235 dirección Valero</t>
  </si>
  <si>
    <t>Valero.Travesia Peligrosa. Giro a la derecha con curvas peligrosas.Comienza Puerto</t>
  </si>
  <si>
    <t>Alto de San Miguel de Valero. PM.Cruce a la derecha con SA-205.</t>
  </si>
  <si>
    <t>San Esteban de la Sierra</t>
  </si>
  <si>
    <t>Cruce a la derecha con SA-220 direccion Puentes del Alagón.</t>
  </si>
  <si>
    <t>Puentes del Alagón. Cruce con DSA-235 seguimos recto por SA-220</t>
  </si>
  <si>
    <t>Cruce a la izquierda por SA-225</t>
  </si>
  <si>
    <t>Cruce con DSA-260. Seguimos recto por SA-225 hacia cepeda</t>
  </si>
  <si>
    <t>Cepeda. Cruce a la derecha por CM-302 hacia Madroñal.</t>
  </si>
  <si>
    <t>Cruce a la derecha por DSA-270 dirección La Alberca.</t>
  </si>
  <si>
    <t>DSA-273</t>
  </si>
  <si>
    <t>Cruce derecha por CM-BE-1  hacia Monforte de la sierra. Carretera Estrecha</t>
  </si>
  <si>
    <t>CM-BE-1</t>
  </si>
  <si>
    <t>Cruce derecha por DSA-272 hacia Monforte de la sierra.</t>
  </si>
  <si>
    <t>Monforte de la Sierra</t>
  </si>
  <si>
    <t>DSA-272</t>
  </si>
  <si>
    <t>Mogarraz</t>
  </si>
  <si>
    <t>Cruce a la derecha por DSA-260 hacia Mogarraz</t>
  </si>
  <si>
    <t>Cruce a la Izquierda por DSA-263 hacia Casas del Conde</t>
  </si>
  <si>
    <t>Casas del Conde</t>
  </si>
  <si>
    <t>Cruce a la Izquierda por DSA-261</t>
  </si>
  <si>
    <t>Cruce a la Izquierda por SA-201</t>
  </si>
  <si>
    <t>DSA-261</t>
  </si>
  <si>
    <t>La Alberca. Los coches se desvian izquierda por DSA-260. Ciclistas por Plaza Mayor</t>
  </si>
  <si>
    <t>Cruce a la derecha por DSA-270 direccion Sotoserrano.</t>
  </si>
  <si>
    <t>Cruce con DSA-273 seguimos recto hacia sotoserrano</t>
  </si>
  <si>
    <t>Sotoserrano</t>
  </si>
  <si>
    <t>Cruce a la derecha por SA-225 hacia sotoserrano</t>
  </si>
  <si>
    <t>Riomalo de Abajo. Pasa a ser EX-204</t>
  </si>
  <si>
    <t>Cruce con CM-301. Seguimos recto</t>
  </si>
  <si>
    <t>Cruce a la derecha por CC-166 direccion Las Mestas</t>
  </si>
  <si>
    <t>EX-204</t>
  </si>
  <si>
    <t>CC-166</t>
  </si>
  <si>
    <t>Comienza Puerto</t>
  </si>
  <si>
    <t>SA-201</t>
  </si>
  <si>
    <t>Alto de las Batuecas. PM</t>
  </si>
  <si>
    <t>DSA.260</t>
  </si>
  <si>
    <t>La Alberca. Cruce a la derecha por DSA-260 hacia Mogarraz</t>
  </si>
  <si>
    <t>La Alberca. Cruce a la derecha para entrar a Meta por el puente de piedra</t>
  </si>
  <si>
    <t>La Alberca. C/ Puente. Meta</t>
  </si>
  <si>
    <t>Cruce a la Izquierda por DSA-262 hacia San Martín del Castañar</t>
  </si>
  <si>
    <t>San Martin del Castañar</t>
  </si>
  <si>
    <t>Las Mestas.Cruce a la derecha por CC-167 hacia SA201. Comienza Puerto</t>
  </si>
  <si>
    <t>Santibañez de la Sierra. Seguimos recto</t>
  </si>
  <si>
    <t>Cruce a la izquierda seguimos por DSA-263</t>
  </si>
  <si>
    <t>34 km/h</t>
  </si>
  <si>
    <t>36 km/h</t>
  </si>
  <si>
    <t>KM 0. Cruce derecha con DSA-246</t>
  </si>
  <si>
    <t>Cruce a la izquierda por DSA-251</t>
  </si>
  <si>
    <t>CC-167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</si>
</sst>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9" tint="-0.499984740745262"/>
      <name val="Times New Roman"/>
      <family val="1"/>
    </font>
    <font>
      <sz val="8"/>
      <name val="Calibri"/>
      <family val="2"/>
      <scheme val="minor"/>
    </font>
    <font>
      <sz val="10"/>
      <color rgb="FF00B050"/>
      <name val="Times New Roman"/>
      <family val="1"/>
    </font>
    <font>
      <sz val="10"/>
      <color rgb="FF33CC33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DA8F08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19051</xdr:rowOff>
    </xdr:from>
    <xdr:to>
      <xdr:col>2</xdr:col>
      <xdr:colOff>295275</xdr:colOff>
      <xdr:row>4</xdr:row>
      <xdr:rowOff>142876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40E9415-08B5-415D-83AC-BB8BF6DCB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1"/>
          <a:ext cx="11969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5"/>
  <sheetViews>
    <sheetView tabSelected="1" workbookViewId="0">
      <selection activeCell="C11" sqref="C11"/>
    </sheetView>
  </sheetViews>
  <sheetFormatPr baseColWidth="10" defaultColWidth="11.453125" defaultRowHeight="13" x14ac:dyDescent="0.3"/>
  <cols>
    <col min="1" max="1" width="5.26953125" style="1" bestFit="1" customWidth="1"/>
    <col min="2" max="2" width="8.54296875" style="1" customWidth="1"/>
    <col min="3" max="3" width="64.1796875" style="1" customWidth="1"/>
    <col min="4" max="4" width="11.453125" style="1" customWidth="1"/>
    <col min="5" max="5" width="8.453125" style="1" customWidth="1"/>
    <col min="6" max="16384" width="11.453125" style="1"/>
  </cols>
  <sheetData>
    <row r="2" spans="1:9" x14ac:dyDescent="0.3">
      <c r="C2" s="13" t="s">
        <v>16</v>
      </c>
      <c r="D2" s="13"/>
      <c r="E2" s="13"/>
    </row>
    <row r="3" spans="1:9" x14ac:dyDescent="0.3">
      <c r="C3" s="13" t="s">
        <v>18</v>
      </c>
      <c r="D3" s="13"/>
      <c r="E3" s="13"/>
    </row>
    <row r="4" spans="1:9" x14ac:dyDescent="0.3">
      <c r="C4" s="13" t="s">
        <v>17</v>
      </c>
      <c r="D4" s="13"/>
      <c r="E4" s="13"/>
    </row>
    <row r="5" spans="1:9" ht="13.5" thickBot="1" x14ac:dyDescent="0.35"/>
    <row r="6" spans="1:9" ht="13.5" thickBot="1" x14ac:dyDescent="0.35">
      <c r="A6" s="2" t="s">
        <v>0</v>
      </c>
      <c r="B6" s="2" t="s">
        <v>4</v>
      </c>
      <c r="C6" s="2" t="s">
        <v>1</v>
      </c>
      <c r="D6" s="9" t="s">
        <v>2</v>
      </c>
      <c r="E6" s="10" t="s">
        <v>3</v>
      </c>
      <c r="F6" s="11" t="s">
        <v>83</v>
      </c>
      <c r="G6" s="11" t="s">
        <v>84</v>
      </c>
      <c r="H6" s="12" t="s">
        <v>15</v>
      </c>
      <c r="I6" s="8"/>
    </row>
    <row r="7" spans="1:9" x14ac:dyDescent="0.3">
      <c r="A7" s="4">
        <v>0</v>
      </c>
      <c r="B7" s="4">
        <v>0</v>
      </c>
      <c r="C7" s="4" t="s">
        <v>19</v>
      </c>
      <c r="D7" s="3" t="s">
        <v>20</v>
      </c>
      <c r="E7" s="4">
        <v>885</v>
      </c>
      <c r="F7" s="5">
        <v>0.54166666666666663</v>
      </c>
      <c r="G7" s="5">
        <v>0.54166666666666663</v>
      </c>
      <c r="H7" s="5">
        <v>0.54166666666666663</v>
      </c>
    </row>
    <row r="8" spans="1:9" x14ac:dyDescent="0.3">
      <c r="A8" s="4">
        <v>0</v>
      </c>
      <c r="B8" s="4">
        <v>0</v>
      </c>
      <c r="C8" s="4" t="s">
        <v>21</v>
      </c>
      <c r="D8" s="3" t="s">
        <v>20</v>
      </c>
      <c r="E8" s="4">
        <v>885</v>
      </c>
      <c r="F8" s="5">
        <f t="shared" ref="F8:F39" si="0">((102*B8) / 86400) +F7</f>
        <v>0.54166666666666663</v>
      </c>
      <c r="G8" s="5">
        <f t="shared" ref="G8:G39" si="1">((98*B8) / 86400) +G7</f>
        <v>0.54166666666666663</v>
      </c>
      <c r="H8" s="5">
        <f t="shared" ref="H8:H39" si="2">((94*B8) / 86400) +H7</f>
        <v>0.54166666666666663</v>
      </c>
    </row>
    <row r="9" spans="1:9" x14ac:dyDescent="0.3">
      <c r="A9" s="4">
        <v>0</v>
      </c>
      <c r="B9" s="4">
        <v>0</v>
      </c>
      <c r="C9" s="4" t="s">
        <v>85</v>
      </c>
      <c r="D9" s="3" t="s">
        <v>20</v>
      </c>
      <c r="E9" s="4">
        <v>837</v>
      </c>
      <c r="F9" s="5">
        <f t="shared" si="0"/>
        <v>0.54166666666666663</v>
      </c>
      <c r="G9" s="5">
        <f t="shared" si="1"/>
        <v>0.54166666666666663</v>
      </c>
      <c r="H9" s="5">
        <f t="shared" si="2"/>
        <v>0.54166666666666663</v>
      </c>
    </row>
    <row r="10" spans="1:9" x14ac:dyDescent="0.3">
      <c r="A10" s="3">
        <v>4.4000000000000004</v>
      </c>
      <c r="B10" s="3">
        <f t="shared" ref="B10:B13" si="3">A10-A9</f>
        <v>4.4000000000000004</v>
      </c>
      <c r="C10" s="3" t="s">
        <v>86</v>
      </c>
      <c r="D10" s="3" t="s">
        <v>20</v>
      </c>
      <c r="E10" s="3">
        <v>888</v>
      </c>
      <c r="F10" s="5">
        <f t="shared" si="0"/>
        <v>0.54686111111111102</v>
      </c>
      <c r="G10" s="5">
        <f t="shared" si="1"/>
        <v>0.54665740740740743</v>
      </c>
      <c r="H10" s="5">
        <f t="shared" si="2"/>
        <v>0.54645370370370372</v>
      </c>
    </row>
    <row r="11" spans="1:9" x14ac:dyDescent="0.3">
      <c r="A11" s="3">
        <v>4.5999999999999996</v>
      </c>
      <c r="B11" s="3">
        <f t="shared" si="3"/>
        <v>0.19999999999999929</v>
      </c>
      <c r="C11" s="3" t="s">
        <v>22</v>
      </c>
      <c r="D11" s="3" t="s">
        <v>23</v>
      </c>
      <c r="E11" s="3">
        <v>889</v>
      </c>
      <c r="F11" s="5">
        <f t="shared" si="0"/>
        <v>0.54709722222222212</v>
      </c>
      <c r="G11" s="5">
        <f t="shared" si="1"/>
        <v>0.54688425925925932</v>
      </c>
      <c r="H11" s="5">
        <f t="shared" si="2"/>
        <v>0.54667129629629629</v>
      </c>
    </row>
    <row r="12" spans="1:9" x14ac:dyDescent="0.3">
      <c r="A12" s="3">
        <v>8.6</v>
      </c>
      <c r="B12" s="3">
        <f t="shared" si="3"/>
        <v>4</v>
      </c>
      <c r="C12" s="3" t="s">
        <v>24</v>
      </c>
      <c r="D12" s="3" t="s">
        <v>26</v>
      </c>
      <c r="E12" s="3">
        <v>972</v>
      </c>
      <c r="F12" s="5">
        <f t="shared" si="0"/>
        <v>0.55181944444444431</v>
      </c>
      <c r="G12" s="5">
        <f t="shared" si="1"/>
        <v>0.55142129629629633</v>
      </c>
      <c r="H12" s="5">
        <f t="shared" si="2"/>
        <v>0.55102314814814812</v>
      </c>
    </row>
    <row r="13" spans="1:9" x14ac:dyDescent="0.3">
      <c r="A13" s="3">
        <v>11.5</v>
      </c>
      <c r="B13" s="3">
        <f t="shared" si="3"/>
        <v>2.9000000000000004</v>
      </c>
      <c r="C13" s="3" t="s">
        <v>25</v>
      </c>
      <c r="D13" s="3" t="s">
        <v>26</v>
      </c>
      <c r="E13" s="3">
        <v>952</v>
      </c>
      <c r="F13" s="5">
        <f t="shared" si="0"/>
        <v>0.55524305555555542</v>
      </c>
      <c r="G13" s="5">
        <f t="shared" si="1"/>
        <v>0.55471064814814819</v>
      </c>
      <c r="H13" s="5">
        <f t="shared" si="2"/>
        <v>0.55417824074074074</v>
      </c>
    </row>
    <row r="14" spans="1:9" x14ac:dyDescent="0.3">
      <c r="A14" s="3">
        <v>12.2</v>
      </c>
      <c r="B14" s="3">
        <f>A14-A13</f>
        <v>0.69999999999999929</v>
      </c>
      <c r="C14" s="3" t="s">
        <v>28</v>
      </c>
      <c r="D14" s="3" t="s">
        <v>27</v>
      </c>
      <c r="E14" s="3">
        <v>913</v>
      </c>
      <c r="F14" s="5">
        <f t="shared" si="0"/>
        <v>0.55606944444444428</v>
      </c>
      <c r="G14" s="5">
        <f t="shared" si="1"/>
        <v>0.55550462962962965</v>
      </c>
      <c r="H14" s="5">
        <f t="shared" si="2"/>
        <v>0.5549398148148148</v>
      </c>
    </row>
    <row r="15" spans="1:9" x14ac:dyDescent="0.3">
      <c r="A15" s="3">
        <v>13.6</v>
      </c>
      <c r="B15" s="3">
        <f>A15-A14</f>
        <v>1.4000000000000004</v>
      </c>
      <c r="C15" s="3" t="s">
        <v>29</v>
      </c>
      <c r="D15" s="3" t="s">
        <v>27</v>
      </c>
      <c r="E15" s="3">
        <v>844</v>
      </c>
      <c r="F15" s="5">
        <f t="shared" si="0"/>
        <v>0.55772222222222201</v>
      </c>
      <c r="G15" s="5">
        <f t="shared" si="1"/>
        <v>0.55709259259259258</v>
      </c>
      <c r="H15" s="5">
        <f t="shared" si="2"/>
        <v>0.55646296296296294</v>
      </c>
    </row>
    <row r="16" spans="1:9" x14ac:dyDescent="0.3">
      <c r="A16" s="3">
        <v>17.399999999999999</v>
      </c>
      <c r="B16" s="3">
        <f>A16-A15</f>
        <v>3.7999999999999989</v>
      </c>
      <c r="C16" s="3" t="s">
        <v>30</v>
      </c>
      <c r="D16" s="3" t="s">
        <v>27</v>
      </c>
      <c r="E16" s="3">
        <v>837</v>
      </c>
      <c r="F16" s="5">
        <f t="shared" si="0"/>
        <v>0.56220833333333309</v>
      </c>
      <c r="G16" s="5">
        <f t="shared" si="1"/>
        <v>0.56140277777777781</v>
      </c>
      <c r="H16" s="5">
        <f t="shared" si="2"/>
        <v>0.56059722222222219</v>
      </c>
    </row>
    <row r="17" spans="1:8" x14ac:dyDescent="0.3">
      <c r="A17" s="3">
        <v>18.399999999999999</v>
      </c>
      <c r="B17" s="3">
        <f t="shared" ref="B17:B23" si="4">A17-A16</f>
        <v>1</v>
      </c>
      <c r="C17" s="3" t="s">
        <v>31</v>
      </c>
      <c r="D17" s="3" t="s">
        <v>20</v>
      </c>
      <c r="E17" s="3">
        <v>892</v>
      </c>
      <c r="F17" s="5">
        <f t="shared" si="0"/>
        <v>0.56338888888888861</v>
      </c>
      <c r="G17" s="5">
        <f t="shared" si="1"/>
        <v>0.56253703703703706</v>
      </c>
      <c r="H17" s="5">
        <f t="shared" si="2"/>
        <v>0.56168518518518518</v>
      </c>
    </row>
    <row r="18" spans="1:8" x14ac:dyDescent="0.3">
      <c r="A18" s="3">
        <v>23.4</v>
      </c>
      <c r="B18" s="3">
        <f t="shared" si="4"/>
        <v>5</v>
      </c>
      <c r="C18" s="3" t="s">
        <v>32</v>
      </c>
      <c r="D18" s="3" t="s">
        <v>20</v>
      </c>
      <c r="E18" s="3">
        <v>940</v>
      </c>
      <c r="F18" s="5">
        <f t="shared" si="0"/>
        <v>0.56929166666666642</v>
      </c>
      <c r="G18" s="5">
        <f t="shared" si="1"/>
        <v>0.56820833333333332</v>
      </c>
      <c r="H18" s="5">
        <f t="shared" si="2"/>
        <v>0.56712499999999999</v>
      </c>
    </row>
    <row r="19" spans="1:8" x14ac:dyDescent="0.3">
      <c r="A19" s="3">
        <v>27.4</v>
      </c>
      <c r="B19" s="3">
        <f t="shared" si="4"/>
        <v>4</v>
      </c>
      <c r="C19" s="3" t="s">
        <v>33</v>
      </c>
      <c r="D19" s="3" t="s">
        <v>20</v>
      </c>
      <c r="E19" s="3">
        <v>912</v>
      </c>
      <c r="F19" s="5">
        <f t="shared" si="0"/>
        <v>0.5740138888888886</v>
      </c>
      <c r="G19" s="5">
        <f t="shared" si="1"/>
        <v>0.57274537037037032</v>
      </c>
      <c r="H19" s="5">
        <f t="shared" si="2"/>
        <v>0.57147685185185182</v>
      </c>
    </row>
    <row r="20" spans="1:8" x14ac:dyDescent="0.3">
      <c r="A20" s="3">
        <v>29.2</v>
      </c>
      <c r="B20" s="3">
        <f t="shared" si="4"/>
        <v>1.8000000000000007</v>
      </c>
      <c r="C20" s="3" t="s">
        <v>35</v>
      </c>
      <c r="D20" s="3" t="s">
        <v>34</v>
      </c>
      <c r="E20" s="3">
        <v>815</v>
      </c>
      <c r="F20" s="5">
        <f t="shared" si="0"/>
        <v>0.57613888888888865</v>
      </c>
      <c r="G20" s="5">
        <f t="shared" si="1"/>
        <v>0.57478703703703704</v>
      </c>
      <c r="H20" s="5">
        <f t="shared" si="2"/>
        <v>0.5734351851851851</v>
      </c>
    </row>
    <row r="21" spans="1:8" x14ac:dyDescent="0.3">
      <c r="A21" s="3">
        <v>40.9</v>
      </c>
      <c r="B21" s="3">
        <f t="shared" si="4"/>
        <v>11.7</v>
      </c>
      <c r="C21" s="3" t="s">
        <v>36</v>
      </c>
      <c r="D21" s="3" t="s">
        <v>5</v>
      </c>
      <c r="E21" s="3">
        <v>888</v>
      </c>
      <c r="F21" s="5">
        <f t="shared" si="0"/>
        <v>0.58995138888888865</v>
      </c>
      <c r="G21" s="5">
        <f t="shared" si="1"/>
        <v>0.58805787037037038</v>
      </c>
      <c r="H21" s="5">
        <f t="shared" si="2"/>
        <v>0.58616435185185178</v>
      </c>
    </row>
    <row r="22" spans="1:8" x14ac:dyDescent="0.3">
      <c r="A22" s="3">
        <v>46.2</v>
      </c>
      <c r="B22" s="3">
        <f t="shared" si="4"/>
        <v>5.3000000000000043</v>
      </c>
      <c r="C22" s="3" t="s">
        <v>37</v>
      </c>
      <c r="D22" s="3" t="s">
        <v>5</v>
      </c>
      <c r="E22" s="3">
        <v>638</v>
      </c>
      <c r="F22" s="5">
        <f t="shared" si="0"/>
        <v>0.59620833333333312</v>
      </c>
      <c r="G22" s="5">
        <f t="shared" si="1"/>
        <v>0.59406944444444443</v>
      </c>
      <c r="H22" s="5">
        <f t="shared" si="2"/>
        <v>0.59193055555555552</v>
      </c>
    </row>
    <row r="23" spans="1:8" x14ac:dyDescent="0.3">
      <c r="A23" s="3">
        <v>48.7</v>
      </c>
      <c r="B23" s="3">
        <f t="shared" si="4"/>
        <v>2.5</v>
      </c>
      <c r="C23" s="3" t="s">
        <v>38</v>
      </c>
      <c r="D23" s="3" t="s">
        <v>5</v>
      </c>
      <c r="E23" s="3">
        <v>514</v>
      </c>
      <c r="F23" s="5">
        <f t="shared" si="0"/>
        <v>0.59915972222222202</v>
      </c>
      <c r="G23" s="5">
        <f t="shared" si="1"/>
        <v>0.59690509259259261</v>
      </c>
      <c r="H23" s="5">
        <f t="shared" si="2"/>
        <v>0.59465046296296298</v>
      </c>
    </row>
    <row r="24" spans="1:8" x14ac:dyDescent="0.3">
      <c r="A24" s="3">
        <v>54.7</v>
      </c>
      <c r="B24" s="3">
        <f t="shared" ref="B24:B32" si="5">A24-A23</f>
        <v>6</v>
      </c>
      <c r="C24" s="3" t="s">
        <v>39</v>
      </c>
      <c r="D24" s="3" t="s">
        <v>7</v>
      </c>
      <c r="E24" s="3">
        <v>586</v>
      </c>
      <c r="F24" s="5">
        <f t="shared" si="0"/>
        <v>0.60624305555555535</v>
      </c>
      <c r="G24" s="5">
        <f t="shared" si="1"/>
        <v>0.60371064814814812</v>
      </c>
      <c r="H24" s="5">
        <f t="shared" si="2"/>
        <v>0.60117824074074078</v>
      </c>
    </row>
    <row r="25" spans="1:8" x14ac:dyDescent="0.3">
      <c r="A25" s="3">
        <v>60.8</v>
      </c>
      <c r="B25" s="3">
        <f t="shared" si="5"/>
        <v>6.0999999999999943</v>
      </c>
      <c r="C25" s="3" t="s">
        <v>40</v>
      </c>
      <c r="D25" s="3" t="s">
        <v>7</v>
      </c>
      <c r="E25" s="3">
        <v>920</v>
      </c>
      <c r="F25" s="5">
        <f t="shared" si="0"/>
        <v>0.61344444444444424</v>
      </c>
      <c r="G25" s="5">
        <f t="shared" si="1"/>
        <v>0.61062962962962963</v>
      </c>
      <c r="H25" s="5">
        <f t="shared" si="2"/>
        <v>0.60781481481481481</v>
      </c>
    </row>
    <row r="26" spans="1:8" x14ac:dyDescent="0.3">
      <c r="A26" s="3">
        <v>67.5</v>
      </c>
      <c r="B26" s="3">
        <f>A26-A25</f>
        <v>6.7000000000000028</v>
      </c>
      <c r="C26" s="3" t="s">
        <v>41</v>
      </c>
      <c r="D26" s="3" t="s">
        <v>8</v>
      </c>
      <c r="E26" s="3">
        <v>660</v>
      </c>
      <c r="F26" s="5">
        <f t="shared" si="0"/>
        <v>0.62135416666666643</v>
      </c>
      <c r="G26" s="5">
        <f t="shared" si="1"/>
        <v>0.61822916666666672</v>
      </c>
      <c r="H26" s="5">
        <f t="shared" si="2"/>
        <v>0.61510416666666667</v>
      </c>
    </row>
    <row r="27" spans="1:8" x14ac:dyDescent="0.3">
      <c r="A27" s="3">
        <v>69.099999999999994</v>
      </c>
      <c r="B27" s="3">
        <f>A27-A26</f>
        <v>1.5999999999999943</v>
      </c>
      <c r="C27" s="3" t="s">
        <v>81</v>
      </c>
      <c r="D27" s="3" t="s">
        <v>8</v>
      </c>
      <c r="E27" s="3">
        <v>600</v>
      </c>
      <c r="F27" s="5">
        <f t="shared" si="0"/>
        <v>0.62324305555555526</v>
      </c>
      <c r="G27" s="5">
        <f t="shared" si="1"/>
        <v>0.62004398148148154</v>
      </c>
      <c r="H27" s="5">
        <f t="shared" si="2"/>
        <v>0.61684490740740738</v>
      </c>
    </row>
    <row r="28" spans="1:8" x14ac:dyDescent="0.3">
      <c r="A28" s="3">
        <v>70.2</v>
      </c>
      <c r="B28" s="3">
        <f>A28-A27</f>
        <v>1.1000000000000085</v>
      </c>
      <c r="C28" s="3" t="s">
        <v>42</v>
      </c>
      <c r="D28" s="3" t="s">
        <v>8</v>
      </c>
      <c r="E28" s="3">
        <v>639</v>
      </c>
      <c r="F28" s="5">
        <f t="shared" si="0"/>
        <v>0.62454166666666633</v>
      </c>
      <c r="G28" s="5">
        <f t="shared" si="1"/>
        <v>0.62129166666666669</v>
      </c>
      <c r="H28" s="5">
        <f t="shared" si="2"/>
        <v>0.6180416666666666</v>
      </c>
    </row>
    <row r="29" spans="1:8" x14ac:dyDescent="0.3">
      <c r="A29" s="3">
        <v>72.7</v>
      </c>
      <c r="B29" s="3">
        <f t="shared" si="5"/>
        <v>2.5</v>
      </c>
      <c r="C29" s="3" t="s">
        <v>43</v>
      </c>
      <c r="D29" s="3" t="s">
        <v>5</v>
      </c>
      <c r="E29" s="3">
        <v>516</v>
      </c>
      <c r="F29" s="5">
        <f t="shared" si="0"/>
        <v>0.62749305555555523</v>
      </c>
      <c r="G29" s="5">
        <f t="shared" si="1"/>
        <v>0.62412731481481487</v>
      </c>
      <c r="H29" s="5">
        <f t="shared" si="2"/>
        <v>0.62076157407407406</v>
      </c>
    </row>
    <row r="30" spans="1:8" x14ac:dyDescent="0.3">
      <c r="A30" s="3">
        <v>77.8</v>
      </c>
      <c r="B30" s="3">
        <f t="shared" si="5"/>
        <v>5.0999999999999943</v>
      </c>
      <c r="C30" s="3" t="s">
        <v>44</v>
      </c>
      <c r="D30" s="3" t="s">
        <v>5</v>
      </c>
      <c r="E30" s="3">
        <v>611</v>
      </c>
      <c r="F30" s="5">
        <f t="shared" si="0"/>
        <v>0.6335138888888886</v>
      </c>
      <c r="G30" s="5">
        <f t="shared" si="1"/>
        <v>0.62991203703703713</v>
      </c>
      <c r="H30" s="5">
        <f t="shared" si="2"/>
        <v>0.62631018518518522</v>
      </c>
    </row>
    <row r="31" spans="1:8" x14ac:dyDescent="0.3">
      <c r="A31" s="3">
        <v>82.1</v>
      </c>
      <c r="B31" s="3">
        <f t="shared" si="5"/>
        <v>4.2999999999999972</v>
      </c>
      <c r="C31" s="3" t="s">
        <v>45</v>
      </c>
      <c r="D31" s="3" t="s">
        <v>6</v>
      </c>
      <c r="E31" s="3">
        <v>656</v>
      </c>
      <c r="F31" s="5">
        <f t="shared" si="0"/>
        <v>0.63859027777777744</v>
      </c>
      <c r="G31" s="5">
        <f t="shared" si="1"/>
        <v>0.63478935185185192</v>
      </c>
      <c r="H31" s="5">
        <f t="shared" si="2"/>
        <v>0.63098842592592597</v>
      </c>
    </row>
    <row r="32" spans="1:8" x14ac:dyDescent="0.3">
      <c r="A32" s="3">
        <v>85.9</v>
      </c>
      <c r="B32" s="3">
        <f t="shared" si="5"/>
        <v>3.8000000000000114</v>
      </c>
      <c r="C32" s="3" t="s">
        <v>46</v>
      </c>
      <c r="D32" s="3" t="s">
        <v>6</v>
      </c>
      <c r="E32" s="3">
        <v>618</v>
      </c>
      <c r="F32" s="5">
        <f t="shared" si="0"/>
        <v>0.64307638888888852</v>
      </c>
      <c r="G32" s="5">
        <f t="shared" si="1"/>
        <v>0.63909953703703715</v>
      </c>
      <c r="H32" s="5">
        <f t="shared" si="2"/>
        <v>0.63512268518518522</v>
      </c>
    </row>
    <row r="33" spans="1:8" x14ac:dyDescent="0.3">
      <c r="A33" s="3">
        <v>87.8</v>
      </c>
      <c r="B33" s="3">
        <f t="shared" ref="B33:B45" si="6">A33-A32</f>
        <v>1.8999999999999915</v>
      </c>
      <c r="C33" s="3" t="s">
        <v>10</v>
      </c>
      <c r="D33" s="3" t="s">
        <v>9</v>
      </c>
      <c r="E33" s="3">
        <v>691</v>
      </c>
      <c r="F33" s="5">
        <f t="shared" si="0"/>
        <v>0.64531944444444411</v>
      </c>
      <c r="G33" s="5">
        <f t="shared" si="1"/>
        <v>0.64125462962962976</v>
      </c>
      <c r="H33" s="5">
        <f t="shared" si="2"/>
        <v>0.63718981481481485</v>
      </c>
    </row>
    <row r="34" spans="1:8" x14ac:dyDescent="0.3">
      <c r="A34" s="3">
        <v>88.7</v>
      </c>
      <c r="B34" s="3">
        <f t="shared" si="6"/>
        <v>0.90000000000000568</v>
      </c>
      <c r="C34" s="3" t="s">
        <v>47</v>
      </c>
      <c r="D34" s="3" t="s">
        <v>48</v>
      </c>
      <c r="E34" s="3">
        <v>742</v>
      </c>
      <c r="F34" s="5">
        <f t="shared" si="0"/>
        <v>0.64638194444444408</v>
      </c>
      <c r="G34" s="5">
        <f t="shared" si="1"/>
        <v>0.64227546296296312</v>
      </c>
      <c r="H34" s="5">
        <f t="shared" si="2"/>
        <v>0.63816898148148149</v>
      </c>
    </row>
    <row r="35" spans="1:8" x14ac:dyDescent="0.3">
      <c r="A35" s="3">
        <v>90.8</v>
      </c>
      <c r="B35" s="3">
        <f t="shared" si="6"/>
        <v>2.0999999999999943</v>
      </c>
      <c r="C35" s="3" t="s">
        <v>49</v>
      </c>
      <c r="D35" s="3" t="s">
        <v>11</v>
      </c>
      <c r="E35" s="3">
        <v>869</v>
      </c>
      <c r="F35" s="5">
        <f t="shared" si="0"/>
        <v>0.64886111111111078</v>
      </c>
      <c r="G35" s="5">
        <f t="shared" si="1"/>
        <v>0.64465740740740751</v>
      </c>
      <c r="H35" s="5">
        <f t="shared" si="2"/>
        <v>0.64045370370370369</v>
      </c>
    </row>
    <row r="36" spans="1:8" x14ac:dyDescent="0.3">
      <c r="A36" s="3">
        <v>93</v>
      </c>
      <c r="B36" s="3">
        <f t="shared" si="6"/>
        <v>2.2000000000000028</v>
      </c>
      <c r="C36" s="3" t="s">
        <v>51</v>
      </c>
      <c r="D36" s="3" t="s">
        <v>50</v>
      </c>
      <c r="E36" s="3">
        <v>860</v>
      </c>
      <c r="F36" s="5">
        <f t="shared" si="0"/>
        <v>0.65145833333333303</v>
      </c>
      <c r="G36" s="5">
        <f t="shared" si="1"/>
        <v>0.64715277777777791</v>
      </c>
      <c r="H36" s="5">
        <f t="shared" si="2"/>
        <v>0.64284722222222224</v>
      </c>
    </row>
    <row r="37" spans="1:8" x14ac:dyDescent="0.3">
      <c r="A37" s="3">
        <v>93.6</v>
      </c>
      <c r="B37" s="3">
        <f t="shared" si="6"/>
        <v>0.59999999999999432</v>
      </c>
      <c r="C37" s="3" t="s">
        <v>52</v>
      </c>
      <c r="D37" s="3" t="s">
        <v>53</v>
      </c>
      <c r="E37" s="3">
        <v>819</v>
      </c>
      <c r="F37" s="5">
        <f t="shared" si="0"/>
        <v>0.65216666666666634</v>
      </c>
      <c r="G37" s="5">
        <f t="shared" si="1"/>
        <v>0.64783333333333348</v>
      </c>
      <c r="H37" s="5">
        <f t="shared" si="2"/>
        <v>0.64349999999999996</v>
      </c>
    </row>
    <row r="38" spans="1:8" x14ac:dyDescent="0.3">
      <c r="A38" s="3">
        <v>95.6</v>
      </c>
      <c r="B38" s="3">
        <f t="shared" si="6"/>
        <v>2</v>
      </c>
      <c r="C38" s="3" t="s">
        <v>55</v>
      </c>
      <c r="D38" s="3" t="s">
        <v>53</v>
      </c>
      <c r="E38" s="3">
        <v>824</v>
      </c>
      <c r="F38" s="5">
        <f t="shared" si="0"/>
        <v>0.65452777777777749</v>
      </c>
      <c r="G38" s="5">
        <f t="shared" si="1"/>
        <v>0.65010185185185199</v>
      </c>
      <c r="H38" s="5">
        <f t="shared" si="2"/>
        <v>0.64567592592592593</v>
      </c>
    </row>
    <row r="39" spans="1:8" x14ac:dyDescent="0.3">
      <c r="A39" s="3">
        <v>96.4</v>
      </c>
      <c r="B39" s="3">
        <f t="shared" si="6"/>
        <v>0.80000000000001137</v>
      </c>
      <c r="C39" s="3" t="s">
        <v>54</v>
      </c>
      <c r="D39" s="3" t="s">
        <v>12</v>
      </c>
      <c r="E39" s="3">
        <v>797</v>
      </c>
      <c r="F39" s="5">
        <f t="shared" si="0"/>
        <v>0.6554722222222219</v>
      </c>
      <c r="G39" s="5">
        <f t="shared" si="1"/>
        <v>0.65100925925925945</v>
      </c>
      <c r="H39" s="5">
        <f t="shared" si="2"/>
        <v>0.64654629629629634</v>
      </c>
    </row>
    <row r="40" spans="1:8" x14ac:dyDescent="0.3">
      <c r="A40" s="3">
        <v>98.9</v>
      </c>
      <c r="B40" s="3">
        <f t="shared" si="6"/>
        <v>2.5</v>
      </c>
      <c r="C40" s="3" t="s">
        <v>56</v>
      </c>
      <c r="D40" s="3" t="s">
        <v>12</v>
      </c>
      <c r="E40" s="3">
        <v>677</v>
      </c>
      <c r="F40" s="5">
        <f t="shared" ref="F40:F60" si="7">((102*B40) / 86400) +F39</f>
        <v>0.65842361111111081</v>
      </c>
      <c r="G40" s="5">
        <f t="shared" ref="G40:G60" si="8">((98*B40) / 86400) +G39</f>
        <v>0.65384490740740764</v>
      </c>
      <c r="H40" s="5">
        <f t="shared" ref="H40:H60" si="9">((94*B40) / 86400) +H39</f>
        <v>0.6492662037037038</v>
      </c>
    </row>
    <row r="41" spans="1:8" x14ac:dyDescent="0.3">
      <c r="A41" s="3">
        <v>101.1</v>
      </c>
      <c r="B41" s="3">
        <f t="shared" si="6"/>
        <v>2.1999999999999886</v>
      </c>
      <c r="C41" s="3" t="s">
        <v>82</v>
      </c>
      <c r="D41" s="3" t="s">
        <v>13</v>
      </c>
      <c r="E41" s="3">
        <v>654</v>
      </c>
      <c r="F41" s="5">
        <f t="shared" si="7"/>
        <v>0.66102083333333306</v>
      </c>
      <c r="G41" s="5">
        <f t="shared" si="8"/>
        <v>0.65634027777777804</v>
      </c>
      <c r="H41" s="5">
        <f t="shared" si="9"/>
        <v>0.65165972222222235</v>
      </c>
    </row>
    <row r="42" spans="1:8" x14ac:dyDescent="0.3">
      <c r="A42" s="3">
        <v>101.8</v>
      </c>
      <c r="B42" s="3">
        <f>A42-A41</f>
        <v>0.70000000000000284</v>
      </c>
      <c r="C42" s="1" t="s">
        <v>57</v>
      </c>
      <c r="D42" s="3" t="s">
        <v>13</v>
      </c>
      <c r="E42" s="3">
        <v>704</v>
      </c>
      <c r="F42" s="5">
        <f t="shared" si="7"/>
        <v>0.66184722222222192</v>
      </c>
      <c r="G42" s="5">
        <f t="shared" si="8"/>
        <v>0.6571342592592595</v>
      </c>
      <c r="H42" s="5">
        <f t="shared" si="9"/>
        <v>0.65242129629629642</v>
      </c>
    </row>
    <row r="43" spans="1:8" x14ac:dyDescent="0.3">
      <c r="A43" s="3">
        <v>105.4</v>
      </c>
      <c r="B43" s="3">
        <f t="shared" si="6"/>
        <v>3.6000000000000085</v>
      </c>
      <c r="C43" s="3" t="s">
        <v>78</v>
      </c>
      <c r="D43" s="3" t="s">
        <v>13</v>
      </c>
      <c r="E43" s="3">
        <v>953</v>
      </c>
      <c r="F43" s="5">
        <f t="shared" si="7"/>
        <v>0.6660972222222219</v>
      </c>
      <c r="G43" s="5">
        <f t="shared" si="8"/>
        <v>0.66121759259259283</v>
      </c>
      <c r="H43" s="5">
        <f t="shared" si="9"/>
        <v>0.6563379629629631</v>
      </c>
    </row>
    <row r="44" spans="1:8" x14ac:dyDescent="0.3">
      <c r="A44" s="3">
        <v>107.2</v>
      </c>
      <c r="B44" s="3">
        <f t="shared" si="6"/>
        <v>1.7999999999999972</v>
      </c>
      <c r="C44" s="3" t="s">
        <v>79</v>
      </c>
      <c r="D44" s="3" t="s">
        <v>14</v>
      </c>
      <c r="E44" s="3">
        <v>847</v>
      </c>
      <c r="F44" s="5">
        <f t="shared" si="7"/>
        <v>0.66822222222222194</v>
      </c>
      <c r="G44" s="5">
        <f t="shared" si="8"/>
        <v>0.66325925925925944</v>
      </c>
      <c r="H44" s="5">
        <f t="shared" si="9"/>
        <v>0.65829629629629638</v>
      </c>
    </row>
    <row r="45" spans="1:8" x14ac:dyDescent="0.3">
      <c r="A45" s="3">
        <v>112.7</v>
      </c>
      <c r="B45" s="3">
        <f t="shared" si="6"/>
        <v>5.5</v>
      </c>
      <c r="C45" s="3" t="s">
        <v>58</v>
      </c>
      <c r="D45" s="3" t="s">
        <v>14</v>
      </c>
      <c r="E45" s="3">
        <v>1062</v>
      </c>
      <c r="F45" s="5">
        <f t="shared" si="7"/>
        <v>0.67471527777777751</v>
      </c>
      <c r="G45" s="5">
        <f t="shared" si="8"/>
        <v>0.66949768518518538</v>
      </c>
      <c r="H45" s="5">
        <f t="shared" si="9"/>
        <v>0.66428009259259269</v>
      </c>
    </row>
    <row r="46" spans="1:8" x14ac:dyDescent="0.3">
      <c r="A46" s="3">
        <v>114.4</v>
      </c>
      <c r="B46" s="3">
        <f t="shared" ref="B46:B52" si="10">A46-A45</f>
        <v>1.7000000000000028</v>
      </c>
      <c r="C46" s="3" t="s">
        <v>59</v>
      </c>
      <c r="D46" s="3" t="s">
        <v>60</v>
      </c>
      <c r="E46" s="3">
        <v>1010</v>
      </c>
      <c r="F46" s="5">
        <f t="shared" si="7"/>
        <v>0.676722222222222</v>
      </c>
      <c r="G46" s="5">
        <f t="shared" si="8"/>
        <v>0.67142592592592609</v>
      </c>
      <c r="H46" s="5">
        <f t="shared" si="9"/>
        <v>0.66612962962962974</v>
      </c>
    </row>
    <row r="47" spans="1:8" x14ac:dyDescent="0.3">
      <c r="A47" s="3">
        <v>118.1</v>
      </c>
      <c r="B47" s="3">
        <f t="shared" si="10"/>
        <v>3.6999999999999886</v>
      </c>
      <c r="C47" s="3" t="s">
        <v>61</v>
      </c>
      <c r="D47" s="3" t="s">
        <v>72</v>
      </c>
      <c r="E47" s="3">
        <v>1045</v>
      </c>
      <c r="F47" s="5">
        <f t="shared" si="7"/>
        <v>0.68109027777777753</v>
      </c>
      <c r="G47" s="5">
        <f t="shared" si="8"/>
        <v>0.67562268518518531</v>
      </c>
      <c r="H47" s="5">
        <f t="shared" si="9"/>
        <v>0.67015509259259265</v>
      </c>
    </row>
    <row r="48" spans="1:8" x14ac:dyDescent="0.3">
      <c r="A48" s="3">
        <v>119.9</v>
      </c>
      <c r="B48" s="3">
        <f t="shared" si="10"/>
        <v>1.8000000000000114</v>
      </c>
      <c r="C48" s="3" t="s">
        <v>62</v>
      </c>
      <c r="D48" s="3" t="s">
        <v>12</v>
      </c>
      <c r="E48" s="3">
        <v>1031</v>
      </c>
      <c r="F48" s="5">
        <f t="shared" si="7"/>
        <v>0.68321527777777757</v>
      </c>
      <c r="G48" s="5">
        <f t="shared" si="8"/>
        <v>0.67766435185185203</v>
      </c>
      <c r="H48" s="5">
        <f t="shared" si="9"/>
        <v>0.67211342592592604</v>
      </c>
    </row>
    <row r="49" spans="1:8" s="6" customFormat="1" x14ac:dyDescent="0.3">
      <c r="A49" s="3">
        <v>126.8</v>
      </c>
      <c r="B49" s="3">
        <f t="shared" si="10"/>
        <v>6.8999999999999915</v>
      </c>
      <c r="C49" s="3" t="s">
        <v>63</v>
      </c>
      <c r="D49" s="3" t="s">
        <v>11</v>
      </c>
      <c r="E49" s="3">
        <v>743</v>
      </c>
      <c r="F49" s="5">
        <f t="shared" si="7"/>
        <v>0.69136111111111087</v>
      </c>
      <c r="G49" s="5">
        <f t="shared" si="8"/>
        <v>0.6854907407407409</v>
      </c>
      <c r="H49" s="5">
        <f t="shared" si="9"/>
        <v>0.67962037037037049</v>
      </c>
    </row>
    <row r="50" spans="1:8" x14ac:dyDescent="0.3">
      <c r="A50" s="3">
        <v>131.69999999999999</v>
      </c>
      <c r="B50" s="3">
        <f t="shared" si="10"/>
        <v>4.8999999999999915</v>
      </c>
      <c r="C50" s="3" t="s">
        <v>65</v>
      </c>
      <c r="D50" s="3" t="s">
        <v>11</v>
      </c>
      <c r="E50" s="3">
        <v>557</v>
      </c>
      <c r="F50" s="5">
        <f t="shared" si="7"/>
        <v>0.69714583333333313</v>
      </c>
      <c r="G50" s="5">
        <f t="shared" si="8"/>
        <v>0.69104861111111127</v>
      </c>
      <c r="H50" s="5">
        <f t="shared" si="9"/>
        <v>0.68495138888888896</v>
      </c>
    </row>
    <row r="51" spans="1:8" x14ac:dyDescent="0.3">
      <c r="A51" s="3">
        <v>132.4</v>
      </c>
      <c r="B51" s="3">
        <f t="shared" si="10"/>
        <v>0.70000000000001705</v>
      </c>
      <c r="C51" s="3" t="s">
        <v>64</v>
      </c>
      <c r="D51" s="3" t="s">
        <v>6</v>
      </c>
      <c r="E51" s="3">
        <v>531</v>
      </c>
      <c r="F51" s="5">
        <f t="shared" si="7"/>
        <v>0.69797222222222199</v>
      </c>
      <c r="G51" s="5">
        <f t="shared" si="8"/>
        <v>0.69184259259259273</v>
      </c>
      <c r="H51" s="5">
        <f t="shared" si="9"/>
        <v>0.68571296296296302</v>
      </c>
    </row>
    <row r="52" spans="1:8" x14ac:dyDescent="0.3">
      <c r="A52" s="3">
        <v>141.4</v>
      </c>
      <c r="B52" s="3">
        <f t="shared" si="10"/>
        <v>9</v>
      </c>
      <c r="C52" s="3" t="s">
        <v>66</v>
      </c>
      <c r="D52" s="3" t="s">
        <v>6</v>
      </c>
      <c r="E52" s="3">
        <v>396</v>
      </c>
      <c r="F52" s="5">
        <f t="shared" si="7"/>
        <v>0.70859722222222199</v>
      </c>
      <c r="G52" s="5">
        <f t="shared" si="8"/>
        <v>0.70205092592592611</v>
      </c>
      <c r="H52" s="5">
        <f t="shared" si="9"/>
        <v>0.69550462962962967</v>
      </c>
    </row>
    <row r="53" spans="1:8" x14ac:dyDescent="0.3">
      <c r="A53" s="3">
        <v>143.1</v>
      </c>
      <c r="B53" s="3">
        <f t="shared" ref="B53:B55" si="11">A53-A52</f>
        <v>1.6999999999999886</v>
      </c>
      <c r="C53" s="3" t="s">
        <v>67</v>
      </c>
      <c r="D53" s="3" t="s">
        <v>69</v>
      </c>
      <c r="E53" s="3">
        <v>408</v>
      </c>
      <c r="F53" s="5">
        <f t="shared" si="7"/>
        <v>0.71060416666666637</v>
      </c>
      <c r="G53" s="5">
        <f t="shared" si="8"/>
        <v>0.70397916666666682</v>
      </c>
      <c r="H53" s="5">
        <f t="shared" si="9"/>
        <v>0.69735416666666672</v>
      </c>
    </row>
    <row r="54" spans="1:8" x14ac:dyDescent="0.3">
      <c r="A54" s="3">
        <v>145.1</v>
      </c>
      <c r="B54" s="3">
        <f t="shared" si="11"/>
        <v>2</v>
      </c>
      <c r="C54" s="3" t="s">
        <v>68</v>
      </c>
      <c r="D54" s="3" t="s">
        <v>69</v>
      </c>
      <c r="E54" s="3">
        <v>426</v>
      </c>
      <c r="F54" s="5">
        <f t="shared" si="7"/>
        <v>0.71296527777777752</v>
      </c>
      <c r="G54" s="5">
        <f t="shared" si="8"/>
        <v>0.70624768518518533</v>
      </c>
      <c r="H54" s="5">
        <f t="shared" si="9"/>
        <v>0.69953009259259269</v>
      </c>
    </row>
    <row r="55" spans="1:8" x14ac:dyDescent="0.3">
      <c r="A55" s="3">
        <v>148</v>
      </c>
      <c r="B55" s="3">
        <f t="shared" si="11"/>
        <v>2.9000000000000057</v>
      </c>
      <c r="C55" s="3" t="s">
        <v>80</v>
      </c>
      <c r="D55" s="3" t="s">
        <v>70</v>
      </c>
      <c r="E55" s="3">
        <v>465</v>
      </c>
      <c r="F55" s="5">
        <f t="shared" si="7"/>
        <v>0.71638888888888863</v>
      </c>
      <c r="G55" s="5">
        <f t="shared" si="8"/>
        <v>0.70953703703703719</v>
      </c>
      <c r="H55" s="5">
        <f t="shared" si="9"/>
        <v>0.7026851851851853</v>
      </c>
    </row>
    <row r="56" spans="1:8" s="6" customFormat="1" x14ac:dyDescent="0.3">
      <c r="A56" s="3">
        <v>149.30000000000001</v>
      </c>
      <c r="B56" s="3">
        <f>A56-A55</f>
        <v>1.3000000000000114</v>
      </c>
      <c r="C56" s="3" t="s">
        <v>71</v>
      </c>
      <c r="D56" s="3" t="s">
        <v>87</v>
      </c>
      <c r="E56" s="3">
        <v>534</v>
      </c>
      <c r="F56" s="5">
        <f t="shared" si="7"/>
        <v>0.71792361111111092</v>
      </c>
      <c r="G56" s="5">
        <f t="shared" si="8"/>
        <v>0.71101157407407423</v>
      </c>
      <c r="H56" s="5">
        <f t="shared" si="9"/>
        <v>0.7040995370370372</v>
      </c>
    </row>
    <row r="57" spans="1:8" x14ac:dyDescent="0.3">
      <c r="A57" s="3">
        <v>162.80000000000001</v>
      </c>
      <c r="B57" s="3">
        <f>A57-A56</f>
        <v>13.5</v>
      </c>
      <c r="C57" s="3" t="s">
        <v>73</v>
      </c>
      <c r="D57" s="3" t="s">
        <v>72</v>
      </c>
      <c r="E57" s="3">
        <v>1249</v>
      </c>
      <c r="F57" s="5">
        <f t="shared" si="7"/>
        <v>0.73386111111111096</v>
      </c>
      <c r="G57" s="5">
        <f t="shared" si="8"/>
        <v>0.72632407407407418</v>
      </c>
      <c r="H57" s="5">
        <f t="shared" si="9"/>
        <v>0.71878703703703717</v>
      </c>
    </row>
    <row r="58" spans="1:8" x14ac:dyDescent="0.3">
      <c r="A58" s="3">
        <v>166.4</v>
      </c>
      <c r="B58" s="3">
        <f>A58-A57</f>
        <v>3.5999999999999943</v>
      </c>
      <c r="C58" s="3" t="s">
        <v>75</v>
      </c>
      <c r="D58" s="3" t="s">
        <v>72</v>
      </c>
      <c r="E58" s="3">
        <v>1049</v>
      </c>
      <c r="F58" s="5">
        <f t="shared" si="7"/>
        <v>0.73811111111111094</v>
      </c>
      <c r="G58" s="5">
        <f t="shared" si="8"/>
        <v>0.73040740740740751</v>
      </c>
      <c r="H58" s="5">
        <f t="shared" si="9"/>
        <v>0.72270370370370385</v>
      </c>
    </row>
    <row r="59" spans="1:8" x14ac:dyDescent="0.3">
      <c r="A59" s="3">
        <v>166.9</v>
      </c>
      <c r="B59" s="3">
        <f>A59-A58</f>
        <v>0.5</v>
      </c>
      <c r="C59" s="3" t="s">
        <v>76</v>
      </c>
      <c r="D59" s="3" t="s">
        <v>74</v>
      </c>
      <c r="E59" s="3">
        <v>1049</v>
      </c>
      <c r="F59" s="5">
        <f t="shared" si="7"/>
        <v>0.7387013888888887</v>
      </c>
      <c r="G59" s="5">
        <f t="shared" si="8"/>
        <v>0.73097453703703719</v>
      </c>
      <c r="H59" s="5">
        <f t="shared" si="9"/>
        <v>0.72324768518518534</v>
      </c>
    </row>
    <row r="60" spans="1:8" x14ac:dyDescent="0.3">
      <c r="A60" s="3">
        <v>167.1</v>
      </c>
      <c r="B60" s="3">
        <f>A60-A59</f>
        <v>0.19999999999998863</v>
      </c>
      <c r="C60" s="3" t="s">
        <v>77</v>
      </c>
      <c r="D60" s="3"/>
      <c r="E60" s="3">
        <v>1053</v>
      </c>
      <c r="F60" s="5">
        <f t="shared" si="7"/>
        <v>0.7389374999999998</v>
      </c>
      <c r="G60" s="5">
        <f t="shared" si="8"/>
        <v>0.73120138888888897</v>
      </c>
      <c r="H60" s="5">
        <f t="shared" si="9"/>
        <v>0.72346527777777792</v>
      </c>
    </row>
    <row r="61" spans="1:8" x14ac:dyDescent="0.3">
      <c r="A61" s="3"/>
      <c r="B61" s="3"/>
      <c r="C61" s="3"/>
      <c r="D61" s="3"/>
      <c r="E61" s="3"/>
    </row>
    <row r="62" spans="1:8" x14ac:dyDescent="0.3">
      <c r="A62" s="3"/>
      <c r="B62" s="3"/>
      <c r="C62" s="3"/>
      <c r="D62" s="3"/>
      <c r="E62" s="3"/>
    </row>
    <row r="63" spans="1:8" x14ac:dyDescent="0.3">
      <c r="A63" s="3"/>
      <c r="B63" s="3"/>
      <c r="C63" s="3"/>
      <c r="D63" s="3"/>
      <c r="E63" s="3"/>
    </row>
    <row r="64" spans="1:8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s="6" customFormat="1" x14ac:dyDescent="0.3">
      <c r="A66" s="7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s="6" customFormat="1" x14ac:dyDescent="0.3">
      <c r="A69" s="1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7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</row>
    <row r="81" spans="1:2" x14ac:dyDescent="0.3">
      <c r="A81" s="3"/>
      <c r="B81" s="3"/>
    </row>
    <row r="82" spans="1:2" x14ac:dyDescent="0.3">
      <c r="A82" s="3"/>
      <c r="B82" s="3"/>
    </row>
    <row r="83" spans="1:2" x14ac:dyDescent="0.3">
      <c r="A83" s="3"/>
      <c r="B83" s="3"/>
    </row>
    <row r="84" spans="1:2" x14ac:dyDescent="0.3">
      <c r="A84" s="3"/>
      <c r="B84" s="3"/>
    </row>
    <row r="85" spans="1:2" x14ac:dyDescent="0.3">
      <c r="A85" s="3"/>
      <c r="B85" s="3"/>
    </row>
  </sheetData>
  <mergeCells count="3">
    <mergeCell ref="C2:E2"/>
    <mergeCell ref="C3:E3"/>
    <mergeCell ref="C4:E4"/>
  </mergeCells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Agustin Tamames</cp:lastModifiedBy>
  <cp:lastPrinted>2018-04-18T07:08:40Z</cp:lastPrinted>
  <dcterms:created xsi:type="dcterms:W3CDTF">2018-01-02T21:45:55Z</dcterms:created>
  <dcterms:modified xsi:type="dcterms:W3CDTF">2021-08-09T02:00:15Z</dcterms:modified>
</cp:coreProperties>
</file>