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c895ca227a26b9/Vuelta salamanca 2021/Rutometros/"/>
    </mc:Choice>
  </mc:AlternateContent>
  <xr:revisionPtr revIDLastSave="96" documentId="8_{E79FC739-83EA-44BA-96E1-F277B75F6B96}" xr6:coauthVersionLast="47" xr6:coauthVersionMax="47" xr10:uidLastSave="{9EC37516-E91D-4764-82EC-515F10BC48C8}"/>
  <bookViews>
    <workbookView xWindow="30300" yWindow="1080" windowWidth="17520" windowHeight="13185" xr2:uid="{00000000-000D-0000-FFFF-FFFF00000000}"/>
  </bookViews>
  <sheets>
    <sheet name="Hoja1" sheetId="1" r:id="rId1"/>
    <sheet name="Hoja2" sheetId="2" r:id="rId2"/>
    <sheet name="Hoja3" sheetId="3" r:id="rId3"/>
  </sheets>
  <calcPr calcId="181029" calcOnSave="0"/>
</workbook>
</file>

<file path=xl/calcChain.xml><?xml version="1.0" encoding="utf-8"?>
<calcChain xmlns="http://schemas.openxmlformats.org/spreadsheetml/2006/main">
  <c r="F54" i="1" l="1"/>
  <c r="F43" i="1"/>
  <c r="F8" i="1"/>
  <c r="F9" i="1" s="1"/>
  <c r="G8" i="1"/>
  <c r="G9" i="1" s="1"/>
  <c r="H8" i="1"/>
  <c r="H9" i="1" s="1"/>
  <c r="B61" i="1" l="1"/>
  <c r="B62" i="1"/>
  <c r="B63" i="1"/>
  <c r="B64" i="1"/>
  <c r="B51" i="1"/>
  <c r="B52" i="1"/>
  <c r="B53" i="1"/>
  <c r="B54" i="1"/>
  <c r="B55" i="1"/>
  <c r="B56" i="1"/>
  <c r="B57" i="1"/>
  <c r="B58" i="1"/>
  <c r="B59" i="1"/>
  <c r="B60" i="1"/>
  <c r="B47" i="1"/>
  <c r="B44" i="1"/>
  <c r="B45" i="1"/>
  <c r="B46" i="1"/>
  <c r="B48" i="1"/>
  <c r="B49" i="1"/>
  <c r="B50" i="1"/>
  <c r="B32" i="1"/>
  <c r="B33" i="1"/>
  <c r="B34" i="1"/>
  <c r="B35" i="1"/>
  <c r="B36" i="1"/>
  <c r="B37" i="1"/>
  <c r="B38" i="1"/>
  <c r="B39" i="1"/>
  <c r="B40" i="1"/>
  <c r="B41" i="1"/>
  <c r="B42" i="1"/>
  <c r="B43" i="1"/>
  <c r="B24" i="1"/>
  <c r="B25" i="1"/>
  <c r="B26" i="1"/>
  <c r="B27" i="1"/>
  <c r="B28" i="1"/>
  <c r="B29" i="1"/>
  <c r="B30" i="1"/>
  <c r="B31" i="1"/>
  <c r="B15" i="1"/>
  <c r="B16" i="1"/>
  <c r="B17" i="1"/>
  <c r="B18" i="1"/>
  <c r="B19" i="1"/>
  <c r="B20" i="1"/>
  <c r="B21" i="1"/>
  <c r="B22" i="1"/>
  <c r="B23" i="1"/>
  <c r="B14" i="1" l="1"/>
  <c r="B13" i="1" l="1"/>
  <c r="B12" i="1"/>
  <c r="B11" i="1"/>
  <c r="B10" i="1"/>
  <c r="F10" i="1" l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</calcChain>
</file>

<file path=xl/sharedStrings.xml><?xml version="1.0" encoding="utf-8"?>
<sst xmlns="http://schemas.openxmlformats.org/spreadsheetml/2006/main" count="125" uniqueCount="79">
  <si>
    <t>KM</t>
  </si>
  <si>
    <t>Localidad</t>
  </si>
  <si>
    <t>Carretera</t>
  </si>
  <si>
    <t>Altitud</t>
  </si>
  <si>
    <t>Parciales</t>
  </si>
  <si>
    <t>40 km/h</t>
  </si>
  <si>
    <t>42 km/h</t>
  </si>
  <si>
    <t>SA-302</t>
  </si>
  <si>
    <t>38 km/h</t>
  </si>
  <si>
    <t>Etapa 1.   Castellanos de Moriscos - Sardón de los Frailes 169 kilómetros</t>
  </si>
  <si>
    <t>Día 5 de septiembre de 2021</t>
  </si>
  <si>
    <t>Hora de salida 13:00 horas</t>
  </si>
  <si>
    <t>Castellanos de Moriscos- Caminos Labajos - Polideportivo Lenteja de la Armuña</t>
  </si>
  <si>
    <t>KM 0. N-620 Cruce con entrada a la autovia a la derecha</t>
  </si>
  <si>
    <t>N-620</t>
  </si>
  <si>
    <t>Gomecello</t>
  </si>
  <si>
    <t>Cruce a la Izquierda</t>
  </si>
  <si>
    <t>Neutralizada hasta salir de Castellanos dirección N620 a la derecha hacia Pedrosillo</t>
  </si>
  <si>
    <t>Sa-804</t>
  </si>
  <si>
    <t>Cruce seguimos recto hacia Aldealengua</t>
  </si>
  <si>
    <t>Aldealengua</t>
  </si>
  <si>
    <t>Rotonda. Tomamos la primera salida a la derecha. Curva cerrada bajo puente.</t>
  </si>
  <si>
    <t xml:space="preserve">Cabrerizos. </t>
  </si>
  <si>
    <t>Dsa-610</t>
  </si>
  <si>
    <t>CM-550</t>
  </si>
  <si>
    <t>Moriscos</t>
  </si>
  <si>
    <t>Dsa-631</t>
  </si>
  <si>
    <t>Castellanos de Moriscos</t>
  </si>
  <si>
    <t>N620</t>
  </si>
  <si>
    <t>Rotonda tomamos primera salida hacia Pedrosillo por N620</t>
  </si>
  <si>
    <t>Rotonda tomamos por primera salida a la derecha por c/ Miguel de Cervantes</t>
  </si>
  <si>
    <t>Rotonda tomamos por segunda salida a c/ camino de moriscos</t>
  </si>
  <si>
    <t>Rotonda tomamos segunda salida hacia San Cristóbal por DSA-630</t>
  </si>
  <si>
    <t>San Cristóbal de la Cuesta</t>
  </si>
  <si>
    <t>Cruce a la derecha por SA-605</t>
  </si>
  <si>
    <t>Cruce a la izquierda por DSA-620</t>
  </si>
  <si>
    <t>DSA-630</t>
  </si>
  <si>
    <t>SA-605</t>
  </si>
  <si>
    <t>DSA-620</t>
  </si>
  <si>
    <t>Monterrubio de la Armuña</t>
  </si>
  <si>
    <t>Cruce a la derecha direccion La Mata de Armuña por DSA-621</t>
  </si>
  <si>
    <t>DSA-621</t>
  </si>
  <si>
    <t>La Mata de Armuña</t>
  </si>
  <si>
    <t>Cruce a la izquierda por CM-542 hacia Naharros de Valdunciel</t>
  </si>
  <si>
    <t>Naharros de Vandunciel. Cruce Isquierda hacia Vandunciel por CM-542</t>
  </si>
  <si>
    <t>Vandunciel</t>
  </si>
  <si>
    <t>CM-542</t>
  </si>
  <si>
    <t>2 Rotondas de entrada a Calzada de Vandunciel, seguimos recto por CM-538</t>
  </si>
  <si>
    <t>CM-538</t>
  </si>
  <si>
    <t>Cruce con N630. Seguimos recto.</t>
  </si>
  <si>
    <t>Calzada de Vandunciel.</t>
  </si>
  <si>
    <t>DSA-510</t>
  </si>
  <si>
    <t>Forfoleda</t>
  </si>
  <si>
    <t>Torresmenudas. Cruce con DSA-514 a la derecha</t>
  </si>
  <si>
    <t>Aldearrodrigo</t>
  </si>
  <si>
    <t>El Arco</t>
  </si>
  <si>
    <t>San Pelayo de Guareña</t>
  </si>
  <si>
    <t>Añover de Tormes</t>
  </si>
  <si>
    <t>Ledesma. Cruce a derecha por SA-302</t>
  </si>
  <si>
    <t>Cruce a la derecha por DSA-550.</t>
  </si>
  <si>
    <t>Berganciano</t>
  </si>
  <si>
    <t>Puertas</t>
  </si>
  <si>
    <t>Cruce a la derecha por DSA-551</t>
  </si>
  <si>
    <t>DSA-550</t>
  </si>
  <si>
    <t>Iruelos</t>
  </si>
  <si>
    <t>El Manzano</t>
  </si>
  <si>
    <t>Cruce a la derecha</t>
  </si>
  <si>
    <t>Meta. Sardón de los Frailes</t>
  </si>
  <si>
    <t>DSA-551</t>
  </si>
  <si>
    <t>DSA-552</t>
  </si>
  <si>
    <t>Brincones. A la derecha por  DSA-552</t>
  </si>
  <si>
    <t>Villaseco de los Reyes.Cruce a la Izquierda por DSA-543</t>
  </si>
  <si>
    <t>DSA-660</t>
  </si>
  <si>
    <t>Cruce a la derecha direccion Gomecello por DSA-660</t>
  </si>
  <si>
    <t>Cruce a la derecha direccion Gomecello por DS-660</t>
  </si>
  <si>
    <t>Cruce a la Derecha</t>
  </si>
  <si>
    <t>SA-305</t>
  </si>
  <si>
    <t>Cruce a la derecha por SA-305 dirección Ledesma</t>
  </si>
  <si>
    <t>Cruce a la Izquierda por SA-302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</si>
</sst>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9" tint="-0.499984740745262"/>
      <name val="Times New Roman"/>
      <family val="1"/>
    </font>
    <font>
      <sz val="8"/>
      <name val="Calibri"/>
      <family val="2"/>
      <scheme val="minor"/>
    </font>
    <font>
      <sz val="10"/>
      <color rgb="FF00B050"/>
      <name val="Times New Roman"/>
      <family val="1"/>
    </font>
    <font>
      <sz val="10"/>
      <color rgb="FF33CC3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164" fontId="1" fillId="0" borderId="0" xfId="0" applyNumberFormat="1" applyFont="1"/>
    <xf numFmtId="164" fontId="2" fillId="0" borderId="1" xfId="0" applyNumberFormat="1" applyFont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DA8F08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60325</xdr:colOff>
      <xdr:row>0</xdr:row>
      <xdr:rowOff>60325</xdr:rowOff>
    </xdr:from>
    <xdr:to>
      <xdr:col>2</xdr:col>
      <xdr:colOff>9525</xdr:colOff>
      <xdr:row>4</xdr:row>
      <xdr:rowOff>82835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40E9415-08B5-415D-83AC-BB8BF6DCB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" y="60325"/>
          <a:ext cx="911225" cy="679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83"/>
  <sheetViews>
    <sheetView tabSelected="1" topLeftCell="B49" zoomScale="120" zoomScaleNormal="120" workbookViewId="0">
      <selection activeCell="C57" sqref="C57"/>
    </sheetView>
  </sheetViews>
  <sheetFormatPr baseColWidth="10" defaultColWidth="11.453125" defaultRowHeight="13" x14ac:dyDescent="0.3"/>
  <cols>
    <col min="1" max="1" width="5.26953125" style="1" bestFit="1" customWidth="1"/>
    <col min="2" max="2" width="8.54296875" style="1" customWidth="1"/>
    <col min="3" max="3" width="59.6328125" style="1" customWidth="1"/>
    <col min="4" max="4" width="11.453125" style="1" customWidth="1"/>
    <col min="5" max="5" width="8.453125" style="1" customWidth="1"/>
    <col min="6" max="6" width="11.453125" style="3"/>
    <col min="7" max="16384" width="11.453125" style="1"/>
  </cols>
  <sheetData>
    <row r="2" spans="1:8" x14ac:dyDescent="0.3">
      <c r="C2" s="11" t="s">
        <v>9</v>
      </c>
      <c r="D2" s="11"/>
      <c r="E2" s="11"/>
    </row>
    <row r="3" spans="1:8" x14ac:dyDescent="0.3">
      <c r="C3" s="11" t="s">
        <v>10</v>
      </c>
      <c r="D3" s="11"/>
      <c r="E3" s="11"/>
    </row>
    <row r="4" spans="1:8" x14ac:dyDescent="0.3">
      <c r="C4" s="11" t="s">
        <v>11</v>
      </c>
      <c r="D4" s="11"/>
      <c r="E4" s="11"/>
    </row>
    <row r="5" spans="1:8" ht="13.5" thickBot="1" x14ac:dyDescent="0.35"/>
    <row r="6" spans="1:8" ht="13.5" thickBot="1" x14ac:dyDescent="0.35">
      <c r="A6" s="2" t="s">
        <v>0</v>
      </c>
      <c r="B6" s="2" t="s">
        <v>4</v>
      </c>
      <c r="C6" s="2" t="s">
        <v>1</v>
      </c>
      <c r="D6" s="2" t="s">
        <v>2</v>
      </c>
      <c r="E6" s="2" t="s">
        <v>3</v>
      </c>
      <c r="F6" s="4" t="s">
        <v>8</v>
      </c>
      <c r="G6" s="4" t="s">
        <v>5</v>
      </c>
      <c r="H6" s="4" t="s">
        <v>6</v>
      </c>
    </row>
    <row r="7" spans="1:8" x14ac:dyDescent="0.3">
      <c r="A7" s="7">
        <v>0</v>
      </c>
      <c r="B7" s="7">
        <v>0</v>
      </c>
      <c r="C7" s="7" t="s">
        <v>12</v>
      </c>
      <c r="D7" s="7"/>
      <c r="E7" s="7">
        <v>837</v>
      </c>
      <c r="F7" s="8">
        <v>0.54166666666666663</v>
      </c>
      <c r="G7" s="8">
        <v>0.54166666666666663</v>
      </c>
      <c r="H7" s="8">
        <v>0.54166666666666663</v>
      </c>
    </row>
    <row r="8" spans="1:8" x14ac:dyDescent="0.3">
      <c r="A8" s="7">
        <v>0</v>
      </c>
      <c r="B8" s="7">
        <v>0</v>
      </c>
      <c r="C8" s="7" t="s">
        <v>17</v>
      </c>
      <c r="D8" s="7" t="s">
        <v>7</v>
      </c>
      <c r="E8" s="7">
        <v>831</v>
      </c>
      <c r="F8" s="8">
        <f>((94*B8) / 86400) +F7</f>
        <v>0.54166666666666663</v>
      </c>
      <c r="G8" s="8">
        <f>((90*B8) / 86400) +G7</f>
        <v>0.54166666666666663</v>
      </c>
      <c r="H8" s="8">
        <f>((85*B8) / 86400) +H7</f>
        <v>0.54166666666666663</v>
      </c>
    </row>
    <row r="9" spans="1:8" x14ac:dyDescent="0.3">
      <c r="A9" s="7">
        <v>0</v>
      </c>
      <c r="B9" s="7">
        <v>0</v>
      </c>
      <c r="C9" s="7" t="s">
        <v>13</v>
      </c>
      <c r="D9" s="7" t="s">
        <v>14</v>
      </c>
      <c r="E9" s="7">
        <v>835</v>
      </c>
      <c r="F9" s="8">
        <f t="shared" ref="F9:F64" si="0">((94*B9) / 86400) +F8</f>
        <v>0.54166666666666663</v>
      </c>
      <c r="G9" s="8">
        <f t="shared" ref="G9:G64" si="1">((90*B9) / 86400) +G8</f>
        <v>0.54166666666666663</v>
      </c>
      <c r="H9" s="8">
        <f t="shared" ref="H9:H64" si="2">((85*B9) / 86400) +H8</f>
        <v>0.54166666666666663</v>
      </c>
    </row>
    <row r="10" spans="1:8" x14ac:dyDescent="0.3">
      <c r="A10" s="5">
        <v>4.0999999999999996</v>
      </c>
      <c r="B10" s="5">
        <f t="shared" ref="B10:B14" si="3">A10-A9</f>
        <v>4.0999999999999996</v>
      </c>
      <c r="C10" s="5" t="s">
        <v>73</v>
      </c>
      <c r="D10" s="5" t="s">
        <v>72</v>
      </c>
      <c r="E10" s="5">
        <v>820</v>
      </c>
      <c r="F10" s="8">
        <f t="shared" si="0"/>
        <v>0.5461273148148148</v>
      </c>
      <c r="G10" s="8">
        <f t="shared" si="1"/>
        <v>0.54593749999999996</v>
      </c>
      <c r="H10" s="8">
        <f t="shared" si="2"/>
        <v>0.54570023148148139</v>
      </c>
    </row>
    <row r="11" spans="1:8" x14ac:dyDescent="0.3">
      <c r="A11" s="5">
        <v>5.8</v>
      </c>
      <c r="B11" s="5">
        <f t="shared" si="3"/>
        <v>1.7000000000000002</v>
      </c>
      <c r="C11" s="5" t="s">
        <v>15</v>
      </c>
      <c r="D11" s="5" t="s">
        <v>72</v>
      </c>
      <c r="E11" s="5">
        <v>841</v>
      </c>
      <c r="F11" s="8">
        <f t="shared" si="0"/>
        <v>0.54797685185185185</v>
      </c>
      <c r="G11" s="8">
        <f t="shared" si="1"/>
        <v>0.54770833333333335</v>
      </c>
      <c r="H11" s="8">
        <f t="shared" si="2"/>
        <v>0.54737268518518511</v>
      </c>
    </row>
    <row r="12" spans="1:8" x14ac:dyDescent="0.3">
      <c r="A12" s="5">
        <v>12.3</v>
      </c>
      <c r="B12" s="5">
        <f t="shared" si="3"/>
        <v>6.5000000000000009</v>
      </c>
      <c r="C12" s="5" t="s">
        <v>16</v>
      </c>
      <c r="D12" s="5" t="s">
        <v>18</v>
      </c>
      <c r="E12" s="5">
        <v>796</v>
      </c>
      <c r="F12" s="8">
        <f t="shared" si="0"/>
        <v>0.55504861111111115</v>
      </c>
      <c r="G12" s="8">
        <f t="shared" si="1"/>
        <v>0.55447916666666663</v>
      </c>
      <c r="H12" s="8">
        <f t="shared" si="2"/>
        <v>0.55376736111111102</v>
      </c>
    </row>
    <row r="13" spans="1:8" x14ac:dyDescent="0.3">
      <c r="A13" s="5">
        <v>15.4</v>
      </c>
      <c r="B13" s="5">
        <f t="shared" si="3"/>
        <v>3.0999999999999996</v>
      </c>
      <c r="C13" s="5" t="s">
        <v>19</v>
      </c>
      <c r="D13" s="5" t="s">
        <v>18</v>
      </c>
      <c r="E13" s="5">
        <v>785</v>
      </c>
      <c r="F13" s="8">
        <f t="shared" si="0"/>
        <v>0.55842129629629633</v>
      </c>
      <c r="G13" s="8">
        <f t="shared" si="1"/>
        <v>0.55770833333333325</v>
      </c>
      <c r="H13" s="8">
        <f t="shared" si="2"/>
        <v>0.55681712962962959</v>
      </c>
    </row>
    <row r="14" spans="1:8" x14ac:dyDescent="0.3">
      <c r="A14" s="5">
        <v>16.399999999999999</v>
      </c>
      <c r="B14" s="5">
        <f t="shared" si="3"/>
        <v>0.99999999999999822</v>
      </c>
      <c r="C14" s="5" t="s">
        <v>20</v>
      </c>
      <c r="D14" s="5" t="s">
        <v>18</v>
      </c>
      <c r="E14" s="5">
        <v>787</v>
      </c>
      <c r="F14" s="8">
        <f t="shared" si="0"/>
        <v>0.55950925925925932</v>
      </c>
      <c r="G14" s="8">
        <f t="shared" si="1"/>
        <v>0.55874999999999997</v>
      </c>
      <c r="H14" s="8">
        <f t="shared" si="2"/>
        <v>0.55780092592592589</v>
      </c>
    </row>
    <row r="15" spans="1:8" x14ac:dyDescent="0.3">
      <c r="A15" s="5">
        <v>22.1</v>
      </c>
      <c r="B15" s="5">
        <f t="shared" ref="B15:B23" si="4">A15-A14</f>
        <v>5.7000000000000028</v>
      </c>
      <c r="C15" s="5" t="s">
        <v>21</v>
      </c>
      <c r="D15" s="5" t="s">
        <v>18</v>
      </c>
      <c r="E15" s="5">
        <v>782</v>
      </c>
      <c r="F15" s="8">
        <f t="shared" si="0"/>
        <v>0.5657106481481482</v>
      </c>
      <c r="G15" s="8">
        <f t="shared" si="1"/>
        <v>0.56468750000000001</v>
      </c>
      <c r="H15" s="8">
        <f t="shared" si="2"/>
        <v>0.56340856481481483</v>
      </c>
    </row>
    <row r="16" spans="1:8" x14ac:dyDescent="0.3">
      <c r="A16" s="5">
        <v>22.4</v>
      </c>
      <c r="B16" s="5">
        <f t="shared" si="4"/>
        <v>0.29999999999999716</v>
      </c>
      <c r="C16" s="5" t="s">
        <v>22</v>
      </c>
      <c r="D16" s="5" t="s">
        <v>23</v>
      </c>
      <c r="E16" s="5">
        <v>824</v>
      </c>
      <c r="F16" s="8">
        <f t="shared" si="0"/>
        <v>0.56603703703703712</v>
      </c>
      <c r="G16" s="8">
        <f t="shared" si="1"/>
        <v>0.56500000000000006</v>
      </c>
      <c r="H16" s="8">
        <f t="shared" si="2"/>
        <v>0.56370370370370371</v>
      </c>
    </row>
    <row r="17" spans="1:8" x14ac:dyDescent="0.3">
      <c r="A17" s="5">
        <v>22.8</v>
      </c>
      <c r="B17" s="5">
        <f t="shared" si="4"/>
        <v>0.40000000000000213</v>
      </c>
      <c r="C17" s="5" t="s">
        <v>30</v>
      </c>
      <c r="D17" s="5" t="s">
        <v>24</v>
      </c>
      <c r="E17" s="5">
        <v>828</v>
      </c>
      <c r="F17" s="8">
        <f t="shared" si="0"/>
        <v>0.56647222222222227</v>
      </c>
      <c r="G17" s="8">
        <f t="shared" si="1"/>
        <v>0.56541666666666668</v>
      </c>
      <c r="H17" s="8">
        <f t="shared" si="2"/>
        <v>0.56409722222222225</v>
      </c>
    </row>
    <row r="18" spans="1:8" x14ac:dyDescent="0.3">
      <c r="A18" s="5">
        <v>23.1</v>
      </c>
      <c r="B18" s="5">
        <f t="shared" si="4"/>
        <v>0.30000000000000071</v>
      </c>
      <c r="C18" s="5" t="s">
        <v>31</v>
      </c>
      <c r="D18" s="5" t="s">
        <v>24</v>
      </c>
      <c r="E18" s="5">
        <v>834</v>
      </c>
      <c r="F18" s="8">
        <f t="shared" si="0"/>
        <v>0.56679861111111118</v>
      </c>
      <c r="G18" s="8">
        <f t="shared" si="1"/>
        <v>0.56572916666666673</v>
      </c>
      <c r="H18" s="8">
        <f t="shared" si="2"/>
        <v>0.56439236111111113</v>
      </c>
    </row>
    <row r="19" spans="1:8" x14ac:dyDescent="0.3">
      <c r="A19" s="5">
        <v>26.8</v>
      </c>
      <c r="B19" s="5">
        <f t="shared" si="4"/>
        <v>3.6999999999999993</v>
      </c>
      <c r="C19" s="5" t="s">
        <v>25</v>
      </c>
      <c r="D19" s="5" t="s">
        <v>24</v>
      </c>
      <c r="E19" s="5">
        <v>847</v>
      </c>
      <c r="F19" s="8">
        <f t="shared" si="0"/>
        <v>0.57082407407407409</v>
      </c>
      <c r="G19" s="8">
        <f t="shared" si="1"/>
        <v>0.56958333333333344</v>
      </c>
      <c r="H19" s="8">
        <f t="shared" si="2"/>
        <v>0.56803240740740746</v>
      </c>
    </row>
    <row r="20" spans="1:8" x14ac:dyDescent="0.3">
      <c r="A20" s="5">
        <v>28.3</v>
      </c>
      <c r="B20" s="5">
        <f t="shared" si="4"/>
        <v>1.5</v>
      </c>
      <c r="C20" s="5" t="s">
        <v>27</v>
      </c>
      <c r="D20" s="5" t="s">
        <v>26</v>
      </c>
      <c r="E20" s="5">
        <v>837</v>
      </c>
      <c r="F20" s="8">
        <f t="shared" si="0"/>
        <v>0.57245601851851857</v>
      </c>
      <c r="G20" s="8">
        <f t="shared" si="1"/>
        <v>0.57114583333333346</v>
      </c>
      <c r="H20" s="8">
        <f t="shared" si="2"/>
        <v>0.56950810185185186</v>
      </c>
    </row>
    <row r="21" spans="1:8" x14ac:dyDescent="0.3">
      <c r="A21" s="5">
        <v>28.5</v>
      </c>
      <c r="B21" s="5">
        <f t="shared" si="4"/>
        <v>0.19999999999999929</v>
      </c>
      <c r="C21" s="5" t="s">
        <v>29</v>
      </c>
      <c r="D21" s="5" t="s">
        <v>28</v>
      </c>
      <c r="E21" s="5">
        <v>831</v>
      </c>
      <c r="F21" s="8">
        <f t="shared" si="0"/>
        <v>0.57267361111111115</v>
      </c>
      <c r="G21" s="8">
        <f t="shared" si="1"/>
        <v>0.57135416666666683</v>
      </c>
      <c r="H21" s="8">
        <f t="shared" si="2"/>
        <v>0.56970486111111107</v>
      </c>
    </row>
    <row r="22" spans="1:8" x14ac:dyDescent="0.3">
      <c r="A22" s="5">
        <v>34.200000000000003</v>
      </c>
      <c r="B22" s="5">
        <f t="shared" si="4"/>
        <v>5.7000000000000028</v>
      </c>
      <c r="C22" s="5" t="s">
        <v>74</v>
      </c>
      <c r="D22" s="5" t="s">
        <v>72</v>
      </c>
      <c r="E22" s="5">
        <v>820</v>
      </c>
      <c r="F22" s="8">
        <f t="shared" si="0"/>
        <v>0.57887500000000003</v>
      </c>
      <c r="G22" s="8">
        <f t="shared" si="1"/>
        <v>0.57729166666666687</v>
      </c>
      <c r="H22" s="8">
        <f t="shared" si="2"/>
        <v>0.5753125</v>
      </c>
    </row>
    <row r="23" spans="1:8" x14ac:dyDescent="0.3">
      <c r="A23" s="5">
        <v>35.9</v>
      </c>
      <c r="B23" s="5">
        <f t="shared" si="4"/>
        <v>1.6999999999999957</v>
      </c>
      <c r="C23" s="5" t="s">
        <v>15</v>
      </c>
      <c r="D23" s="5" t="s">
        <v>72</v>
      </c>
      <c r="E23" s="5">
        <v>841</v>
      </c>
      <c r="F23" s="8">
        <f t="shared" si="0"/>
        <v>0.58072453703703708</v>
      </c>
      <c r="G23" s="8">
        <f t="shared" si="1"/>
        <v>0.57906250000000015</v>
      </c>
      <c r="H23" s="8">
        <f t="shared" si="2"/>
        <v>0.57698495370370373</v>
      </c>
    </row>
    <row r="24" spans="1:8" x14ac:dyDescent="0.3">
      <c r="A24" s="5">
        <v>42.4</v>
      </c>
      <c r="B24" s="5">
        <f t="shared" ref="B24:B31" si="5">A24-A23</f>
        <v>6.5</v>
      </c>
      <c r="C24" s="5" t="s">
        <v>75</v>
      </c>
      <c r="D24" s="5" t="s">
        <v>18</v>
      </c>
      <c r="E24" s="5">
        <v>796</v>
      </c>
      <c r="F24" s="8">
        <f t="shared" si="0"/>
        <v>0.58779629629629637</v>
      </c>
      <c r="G24" s="8">
        <f t="shared" si="1"/>
        <v>0.58583333333333343</v>
      </c>
      <c r="H24" s="8">
        <f t="shared" si="2"/>
        <v>0.58337962962962964</v>
      </c>
    </row>
    <row r="25" spans="1:8" x14ac:dyDescent="0.3">
      <c r="A25" s="5">
        <v>45.5</v>
      </c>
      <c r="B25" s="5">
        <f t="shared" si="5"/>
        <v>3.1000000000000014</v>
      </c>
      <c r="C25" s="5" t="s">
        <v>19</v>
      </c>
      <c r="D25" s="5" t="s">
        <v>18</v>
      </c>
      <c r="E25" s="5">
        <v>785</v>
      </c>
      <c r="F25" s="8">
        <f t="shared" si="0"/>
        <v>0.59116898148148156</v>
      </c>
      <c r="G25" s="8">
        <f t="shared" si="1"/>
        <v>0.58906250000000004</v>
      </c>
      <c r="H25" s="8">
        <f t="shared" si="2"/>
        <v>0.58642939814814821</v>
      </c>
    </row>
    <row r="26" spans="1:8" x14ac:dyDescent="0.3">
      <c r="A26" s="5">
        <v>46.5</v>
      </c>
      <c r="B26" s="5">
        <f t="shared" si="5"/>
        <v>1</v>
      </c>
      <c r="C26" s="5" t="s">
        <v>20</v>
      </c>
      <c r="D26" s="5" t="s">
        <v>18</v>
      </c>
      <c r="E26" s="5">
        <v>787</v>
      </c>
      <c r="F26" s="8">
        <f t="shared" si="0"/>
        <v>0.59225694444444454</v>
      </c>
      <c r="G26" s="8">
        <f t="shared" si="1"/>
        <v>0.59010416666666676</v>
      </c>
      <c r="H26" s="8">
        <f t="shared" si="2"/>
        <v>0.58741319444444451</v>
      </c>
    </row>
    <row r="27" spans="1:8" x14ac:dyDescent="0.3">
      <c r="A27" s="5">
        <v>52.2</v>
      </c>
      <c r="B27" s="5">
        <f t="shared" si="5"/>
        <v>5.7000000000000028</v>
      </c>
      <c r="C27" s="5" t="s">
        <v>21</v>
      </c>
      <c r="D27" s="5" t="s">
        <v>18</v>
      </c>
      <c r="E27" s="5">
        <v>782</v>
      </c>
      <c r="F27" s="8">
        <f t="shared" si="0"/>
        <v>0.59845833333333343</v>
      </c>
      <c r="G27" s="8">
        <f t="shared" si="1"/>
        <v>0.5960416666666668</v>
      </c>
      <c r="H27" s="8">
        <f t="shared" si="2"/>
        <v>0.59302083333333344</v>
      </c>
    </row>
    <row r="28" spans="1:8" x14ac:dyDescent="0.3">
      <c r="A28" s="5">
        <v>52.5</v>
      </c>
      <c r="B28" s="5">
        <f t="shared" si="5"/>
        <v>0.29999999999999716</v>
      </c>
      <c r="C28" s="5" t="s">
        <v>22</v>
      </c>
      <c r="D28" s="5" t="s">
        <v>23</v>
      </c>
      <c r="E28" s="5">
        <v>824</v>
      </c>
      <c r="F28" s="8">
        <f t="shared" si="0"/>
        <v>0.59878472222222234</v>
      </c>
      <c r="G28" s="8">
        <f t="shared" si="1"/>
        <v>0.59635416666666685</v>
      </c>
      <c r="H28" s="8">
        <f t="shared" si="2"/>
        <v>0.59331597222222232</v>
      </c>
    </row>
    <row r="29" spans="1:8" x14ac:dyDescent="0.3">
      <c r="A29" s="5">
        <v>52.9</v>
      </c>
      <c r="B29" s="5">
        <f t="shared" si="5"/>
        <v>0.39999999999999858</v>
      </c>
      <c r="C29" s="5" t="s">
        <v>30</v>
      </c>
      <c r="D29" s="5" t="s">
        <v>24</v>
      </c>
      <c r="E29" s="5">
        <v>828</v>
      </c>
      <c r="F29" s="8">
        <f t="shared" si="0"/>
        <v>0.59921990740740749</v>
      </c>
      <c r="G29" s="8">
        <f t="shared" si="1"/>
        <v>0.59677083333333347</v>
      </c>
      <c r="H29" s="8">
        <f t="shared" si="2"/>
        <v>0.59370949074074086</v>
      </c>
    </row>
    <row r="30" spans="1:8" x14ac:dyDescent="0.3">
      <c r="A30" s="5">
        <v>53.2</v>
      </c>
      <c r="B30" s="5">
        <f t="shared" si="5"/>
        <v>0.30000000000000426</v>
      </c>
      <c r="C30" s="5" t="s">
        <v>31</v>
      </c>
      <c r="D30" s="5" t="s">
        <v>24</v>
      </c>
      <c r="E30" s="5">
        <v>834</v>
      </c>
      <c r="F30" s="8">
        <f t="shared" si="0"/>
        <v>0.59954629629629641</v>
      </c>
      <c r="G30" s="8">
        <f t="shared" si="1"/>
        <v>0.59708333333333352</v>
      </c>
      <c r="H30" s="8">
        <f t="shared" si="2"/>
        <v>0.59400462962962974</v>
      </c>
    </row>
    <row r="31" spans="1:8" x14ac:dyDescent="0.3">
      <c r="A31" s="5">
        <v>56.9</v>
      </c>
      <c r="B31" s="5">
        <f t="shared" si="5"/>
        <v>3.6999999999999957</v>
      </c>
      <c r="C31" s="5" t="s">
        <v>25</v>
      </c>
      <c r="D31" s="5" t="s">
        <v>24</v>
      </c>
      <c r="E31" s="5">
        <v>847</v>
      </c>
      <c r="F31" s="8">
        <f t="shared" si="0"/>
        <v>0.60357175925925932</v>
      </c>
      <c r="G31" s="8">
        <f t="shared" si="1"/>
        <v>0.60093750000000024</v>
      </c>
      <c r="H31" s="8">
        <f t="shared" si="2"/>
        <v>0.59764467592592607</v>
      </c>
    </row>
    <row r="32" spans="1:8" x14ac:dyDescent="0.3">
      <c r="A32" s="5">
        <v>58.4</v>
      </c>
      <c r="B32" s="5">
        <f t="shared" ref="B32:B43" si="6">A32-A31</f>
        <v>1.5</v>
      </c>
      <c r="C32" s="5" t="s">
        <v>27</v>
      </c>
      <c r="D32" s="5" t="s">
        <v>26</v>
      </c>
      <c r="E32" s="5">
        <v>837</v>
      </c>
      <c r="F32" s="8">
        <f t="shared" si="0"/>
        <v>0.6052037037037038</v>
      </c>
      <c r="G32" s="8">
        <f t="shared" si="1"/>
        <v>0.60250000000000026</v>
      </c>
      <c r="H32" s="8">
        <f t="shared" si="2"/>
        <v>0.59912037037037047</v>
      </c>
    </row>
    <row r="33" spans="1:8" x14ac:dyDescent="0.3">
      <c r="A33" s="5">
        <v>58.6</v>
      </c>
      <c r="B33" s="5">
        <f t="shared" si="6"/>
        <v>0.20000000000000284</v>
      </c>
      <c r="C33" s="5" t="s">
        <v>32</v>
      </c>
      <c r="D33" s="5" t="s">
        <v>28</v>
      </c>
      <c r="E33" s="5">
        <v>831</v>
      </c>
      <c r="F33" s="8">
        <f t="shared" si="0"/>
        <v>0.60542129629629637</v>
      </c>
      <c r="G33" s="8">
        <f t="shared" si="1"/>
        <v>0.60270833333333362</v>
      </c>
      <c r="H33" s="8">
        <f t="shared" si="2"/>
        <v>0.59931712962962969</v>
      </c>
    </row>
    <row r="34" spans="1:8" x14ac:dyDescent="0.3">
      <c r="A34" s="5">
        <v>60.8</v>
      </c>
      <c r="B34" s="5">
        <f t="shared" si="6"/>
        <v>2.1999999999999957</v>
      </c>
      <c r="C34" s="5" t="s">
        <v>33</v>
      </c>
      <c r="D34" s="5" t="s">
        <v>36</v>
      </c>
      <c r="E34" s="5">
        <v>813</v>
      </c>
      <c r="F34" s="8">
        <f t="shared" si="0"/>
        <v>0.60781481481481492</v>
      </c>
      <c r="G34" s="8">
        <f t="shared" si="1"/>
        <v>0.60500000000000032</v>
      </c>
      <c r="H34" s="8">
        <f t="shared" si="2"/>
        <v>0.60148148148148151</v>
      </c>
    </row>
    <row r="35" spans="1:8" x14ac:dyDescent="0.3">
      <c r="A35" s="5">
        <v>61.1</v>
      </c>
      <c r="B35" s="5">
        <f t="shared" si="6"/>
        <v>0.30000000000000426</v>
      </c>
      <c r="C35" s="5" t="s">
        <v>34</v>
      </c>
      <c r="D35" s="5" t="s">
        <v>37</v>
      </c>
      <c r="E35" s="5">
        <v>820</v>
      </c>
      <c r="F35" s="8">
        <f t="shared" si="0"/>
        <v>0.60814120370370384</v>
      </c>
      <c r="G35" s="8">
        <f t="shared" si="1"/>
        <v>0.60531250000000036</v>
      </c>
      <c r="H35" s="8">
        <f t="shared" si="2"/>
        <v>0.60177662037037039</v>
      </c>
    </row>
    <row r="36" spans="1:8" x14ac:dyDescent="0.3">
      <c r="A36" s="5">
        <v>61.3</v>
      </c>
      <c r="B36" s="5">
        <f t="shared" si="6"/>
        <v>0.19999999999999574</v>
      </c>
      <c r="C36" s="5" t="s">
        <v>35</v>
      </c>
      <c r="D36" s="5" t="s">
        <v>38</v>
      </c>
      <c r="E36" s="5">
        <v>817</v>
      </c>
      <c r="F36" s="8">
        <f t="shared" si="0"/>
        <v>0.60835879629629641</v>
      </c>
      <c r="G36" s="8">
        <f t="shared" si="1"/>
        <v>0.60552083333333373</v>
      </c>
      <c r="H36" s="8">
        <f t="shared" si="2"/>
        <v>0.6019733796296296</v>
      </c>
    </row>
    <row r="37" spans="1:8" x14ac:dyDescent="0.3">
      <c r="A37" s="5">
        <v>63.3</v>
      </c>
      <c r="B37" s="5">
        <f t="shared" si="6"/>
        <v>2</v>
      </c>
      <c r="C37" s="5" t="s">
        <v>39</v>
      </c>
      <c r="D37" s="5" t="s">
        <v>38</v>
      </c>
      <c r="E37" s="5">
        <v>802</v>
      </c>
      <c r="F37" s="8">
        <f t="shared" si="0"/>
        <v>0.61053472222222238</v>
      </c>
      <c r="G37" s="8">
        <f t="shared" si="1"/>
        <v>0.60760416666666706</v>
      </c>
      <c r="H37" s="8">
        <f t="shared" si="2"/>
        <v>0.60394097222222221</v>
      </c>
    </row>
    <row r="38" spans="1:8" x14ac:dyDescent="0.3">
      <c r="A38" s="5">
        <v>64.400000000000006</v>
      </c>
      <c r="B38" s="5">
        <f t="shared" si="6"/>
        <v>1.1000000000000085</v>
      </c>
      <c r="C38" s="5" t="s">
        <v>40</v>
      </c>
      <c r="D38" s="5" t="s">
        <v>38</v>
      </c>
      <c r="E38" s="5">
        <v>801</v>
      </c>
      <c r="F38" s="8">
        <f t="shared" si="0"/>
        <v>0.6117314814814816</v>
      </c>
      <c r="G38" s="8">
        <f t="shared" si="1"/>
        <v>0.60875000000000035</v>
      </c>
      <c r="H38" s="8">
        <f t="shared" si="2"/>
        <v>0.60502314814814817</v>
      </c>
    </row>
    <row r="39" spans="1:8" x14ac:dyDescent="0.3">
      <c r="A39" s="5">
        <v>68.900000000000006</v>
      </c>
      <c r="B39" s="5">
        <f t="shared" si="6"/>
        <v>4.5</v>
      </c>
      <c r="C39" s="5" t="s">
        <v>42</v>
      </c>
      <c r="D39" s="5" t="s">
        <v>41</v>
      </c>
      <c r="E39" s="5">
        <v>816</v>
      </c>
      <c r="F39" s="8">
        <f t="shared" si="0"/>
        <v>0.61662731481481492</v>
      </c>
      <c r="G39" s="8">
        <f t="shared" si="1"/>
        <v>0.6134375000000003</v>
      </c>
      <c r="H39" s="8">
        <f t="shared" si="2"/>
        <v>0.60945023148148147</v>
      </c>
    </row>
    <row r="40" spans="1:8" x14ac:dyDescent="0.3">
      <c r="A40" s="5">
        <v>69.099999999999994</v>
      </c>
      <c r="B40" s="5">
        <f t="shared" si="6"/>
        <v>0.19999999999998863</v>
      </c>
      <c r="C40" s="5" t="s">
        <v>43</v>
      </c>
      <c r="D40" s="5" t="s">
        <v>41</v>
      </c>
      <c r="E40" s="5">
        <v>818</v>
      </c>
      <c r="F40" s="8">
        <f t="shared" si="0"/>
        <v>0.61684490740740749</v>
      </c>
      <c r="G40" s="8">
        <f t="shared" si="1"/>
        <v>0.61364583333333367</v>
      </c>
      <c r="H40" s="8">
        <f t="shared" si="2"/>
        <v>0.60964699074074069</v>
      </c>
    </row>
    <row r="41" spans="1:8" x14ac:dyDescent="0.3">
      <c r="A41" s="5">
        <v>71</v>
      </c>
      <c r="B41" s="5">
        <f t="shared" si="6"/>
        <v>1.9000000000000057</v>
      </c>
      <c r="C41" s="5" t="s">
        <v>44</v>
      </c>
      <c r="D41" s="5" t="s">
        <v>46</v>
      </c>
      <c r="E41" s="5">
        <v>812</v>
      </c>
      <c r="F41" s="8">
        <f t="shared" si="0"/>
        <v>0.61891203703703712</v>
      </c>
      <c r="G41" s="8">
        <f t="shared" si="1"/>
        <v>0.61562500000000031</v>
      </c>
      <c r="H41" s="8">
        <f t="shared" si="2"/>
        <v>0.61151620370370363</v>
      </c>
    </row>
    <row r="42" spans="1:8" x14ac:dyDescent="0.3">
      <c r="A42" s="5">
        <v>73.3</v>
      </c>
      <c r="B42" s="5">
        <f t="shared" si="6"/>
        <v>2.2999999999999972</v>
      </c>
      <c r="C42" s="5" t="s">
        <v>45</v>
      </c>
      <c r="D42" s="5" t="s">
        <v>46</v>
      </c>
      <c r="E42" s="5">
        <v>807</v>
      </c>
      <c r="F42" s="8">
        <f t="shared" si="0"/>
        <v>0.6214143518518519</v>
      </c>
      <c r="G42" s="8">
        <f t="shared" si="1"/>
        <v>0.61802083333333369</v>
      </c>
      <c r="H42" s="8">
        <f t="shared" si="2"/>
        <v>0.61377893518518511</v>
      </c>
    </row>
    <row r="43" spans="1:8" x14ac:dyDescent="0.3">
      <c r="A43" s="5">
        <v>74.900000000000006</v>
      </c>
      <c r="B43" s="5">
        <f t="shared" si="6"/>
        <v>1.6000000000000085</v>
      </c>
      <c r="C43" s="5" t="s">
        <v>47</v>
      </c>
      <c r="D43" s="5" t="s">
        <v>48</v>
      </c>
      <c r="E43" s="5">
        <v>804</v>
      </c>
      <c r="F43" s="8">
        <f>((94*B43) / 86400) +F42</f>
        <v>0.62315509259259261</v>
      </c>
      <c r="G43" s="8">
        <f t="shared" si="1"/>
        <v>0.61968750000000039</v>
      </c>
      <c r="H43" s="8">
        <f t="shared" si="2"/>
        <v>0.61535300925925918</v>
      </c>
    </row>
    <row r="44" spans="1:8" x14ac:dyDescent="0.3">
      <c r="A44" s="5">
        <v>75.599999999999994</v>
      </c>
      <c r="B44" s="5">
        <f t="shared" ref="B44:B50" si="7">A44-A43</f>
        <v>0.69999999999998863</v>
      </c>
      <c r="C44" s="5" t="s">
        <v>49</v>
      </c>
      <c r="D44" s="5" t="s">
        <v>48</v>
      </c>
      <c r="E44" s="5">
        <v>804</v>
      </c>
      <c r="F44" s="8">
        <f t="shared" si="0"/>
        <v>0.62391666666666667</v>
      </c>
      <c r="G44" s="8">
        <f t="shared" si="1"/>
        <v>0.62041666666666706</v>
      </c>
      <c r="H44" s="8">
        <f t="shared" si="2"/>
        <v>0.6160416666666666</v>
      </c>
    </row>
    <row r="45" spans="1:8" x14ac:dyDescent="0.3">
      <c r="A45" s="5">
        <v>75.900000000000006</v>
      </c>
      <c r="B45" s="5">
        <f t="shared" si="7"/>
        <v>0.30000000000001137</v>
      </c>
      <c r="C45" s="5" t="s">
        <v>50</v>
      </c>
      <c r="D45" s="5" t="s">
        <v>51</v>
      </c>
      <c r="E45" s="5">
        <v>804</v>
      </c>
      <c r="F45" s="8">
        <f t="shared" si="0"/>
        <v>0.62424305555555559</v>
      </c>
      <c r="G45" s="8">
        <f t="shared" si="1"/>
        <v>0.62072916666666711</v>
      </c>
      <c r="H45" s="8">
        <f t="shared" si="2"/>
        <v>0.61633680555555548</v>
      </c>
    </row>
    <row r="46" spans="1:8" x14ac:dyDescent="0.3">
      <c r="A46" s="5">
        <v>80.5</v>
      </c>
      <c r="B46" s="5">
        <f t="shared" si="7"/>
        <v>4.5999999999999943</v>
      </c>
      <c r="C46" s="5" t="s">
        <v>52</v>
      </c>
      <c r="D46" s="5" t="s">
        <v>51</v>
      </c>
      <c r="E46" s="5">
        <v>793</v>
      </c>
      <c r="F46" s="8">
        <f t="shared" si="0"/>
        <v>0.62924768518518526</v>
      </c>
      <c r="G46" s="8">
        <f t="shared" si="1"/>
        <v>0.62552083333333375</v>
      </c>
      <c r="H46" s="8">
        <f t="shared" si="2"/>
        <v>0.62086226851851845</v>
      </c>
    </row>
    <row r="47" spans="1:8" s="9" customFormat="1" x14ac:dyDescent="0.3">
      <c r="A47" s="5">
        <v>83.5</v>
      </c>
      <c r="B47" s="5">
        <f t="shared" si="7"/>
        <v>3</v>
      </c>
      <c r="C47" s="5" t="s">
        <v>53</v>
      </c>
      <c r="D47" s="5" t="s">
        <v>51</v>
      </c>
      <c r="E47" s="5">
        <v>792</v>
      </c>
      <c r="F47" s="8">
        <f t="shared" si="0"/>
        <v>0.6325115740740741</v>
      </c>
      <c r="G47" s="8">
        <f t="shared" si="1"/>
        <v>0.62864583333333379</v>
      </c>
      <c r="H47" s="8">
        <f t="shared" si="2"/>
        <v>0.62381365740740735</v>
      </c>
    </row>
    <row r="48" spans="1:8" x14ac:dyDescent="0.3">
      <c r="A48" s="5">
        <v>85.9</v>
      </c>
      <c r="B48" s="5">
        <f t="shared" si="7"/>
        <v>2.4000000000000057</v>
      </c>
      <c r="C48" s="5" t="s">
        <v>54</v>
      </c>
      <c r="D48" s="5" t="s">
        <v>51</v>
      </c>
      <c r="E48" s="5">
        <v>784</v>
      </c>
      <c r="F48" s="8">
        <f t="shared" si="0"/>
        <v>0.63512268518518522</v>
      </c>
      <c r="G48" s="8">
        <f t="shared" si="1"/>
        <v>0.63114583333333385</v>
      </c>
      <c r="H48" s="8">
        <f t="shared" si="2"/>
        <v>0.6261747685185185</v>
      </c>
    </row>
    <row r="49" spans="1:8" x14ac:dyDescent="0.3">
      <c r="A49" s="5">
        <v>87.5</v>
      </c>
      <c r="B49" s="5">
        <f t="shared" si="7"/>
        <v>1.5999999999999943</v>
      </c>
      <c r="C49" s="5" t="s">
        <v>55</v>
      </c>
      <c r="D49" s="5" t="s">
        <v>51</v>
      </c>
      <c r="E49" s="5">
        <v>782</v>
      </c>
      <c r="F49" s="8">
        <f t="shared" si="0"/>
        <v>0.63686342592592593</v>
      </c>
      <c r="G49" s="8">
        <f t="shared" si="1"/>
        <v>0.63281250000000056</v>
      </c>
      <c r="H49" s="8">
        <f t="shared" si="2"/>
        <v>0.62774884259259256</v>
      </c>
    </row>
    <row r="50" spans="1:8" x14ac:dyDescent="0.3">
      <c r="A50" s="5">
        <v>90.6</v>
      </c>
      <c r="B50" s="5">
        <f t="shared" si="7"/>
        <v>3.0999999999999943</v>
      </c>
      <c r="C50" s="5" t="s">
        <v>56</v>
      </c>
      <c r="D50" s="5" t="s">
        <v>51</v>
      </c>
      <c r="E50" s="5">
        <v>783</v>
      </c>
      <c r="F50" s="8">
        <f t="shared" si="0"/>
        <v>0.64023611111111112</v>
      </c>
      <c r="G50" s="8">
        <f t="shared" si="1"/>
        <v>0.63604166666666717</v>
      </c>
      <c r="H50" s="8">
        <f t="shared" si="2"/>
        <v>0.63079861111111102</v>
      </c>
    </row>
    <row r="51" spans="1:8" x14ac:dyDescent="0.3">
      <c r="A51" s="5">
        <v>96.7</v>
      </c>
      <c r="B51" s="5">
        <f t="shared" ref="B51:B60" si="8">A51-A50</f>
        <v>6.1000000000000085</v>
      </c>
      <c r="C51" s="5" t="s">
        <v>57</v>
      </c>
      <c r="D51" s="5" t="s">
        <v>51</v>
      </c>
      <c r="E51" s="5">
        <v>807</v>
      </c>
      <c r="F51" s="8">
        <f t="shared" si="0"/>
        <v>0.64687268518518515</v>
      </c>
      <c r="G51" s="8">
        <f t="shared" si="1"/>
        <v>0.64239583333333383</v>
      </c>
      <c r="H51" s="8">
        <f t="shared" si="2"/>
        <v>0.63679976851851838</v>
      </c>
    </row>
    <row r="52" spans="1:8" x14ac:dyDescent="0.3">
      <c r="A52" s="5">
        <v>105.4</v>
      </c>
      <c r="B52" s="5">
        <f t="shared" si="8"/>
        <v>8.7000000000000028</v>
      </c>
      <c r="C52" s="5" t="s">
        <v>77</v>
      </c>
      <c r="D52" s="5" t="s">
        <v>51</v>
      </c>
      <c r="E52" s="5">
        <v>775</v>
      </c>
      <c r="F52" s="8">
        <f t="shared" si="0"/>
        <v>0.65633796296296287</v>
      </c>
      <c r="G52" s="8">
        <f t="shared" si="1"/>
        <v>0.65145833333333381</v>
      </c>
      <c r="H52" s="8">
        <f t="shared" si="2"/>
        <v>0.64535879629629611</v>
      </c>
    </row>
    <row r="53" spans="1:8" x14ac:dyDescent="0.3">
      <c r="A53" s="5">
        <v>106.4</v>
      </c>
      <c r="B53" s="5">
        <f t="shared" si="8"/>
        <v>1</v>
      </c>
      <c r="C53" s="5" t="s">
        <v>58</v>
      </c>
      <c r="D53" s="5" t="s">
        <v>76</v>
      </c>
      <c r="E53" s="5">
        <v>741</v>
      </c>
      <c r="F53" s="8">
        <f t="shared" si="0"/>
        <v>0.65742592592592586</v>
      </c>
      <c r="G53" s="8">
        <f t="shared" si="1"/>
        <v>0.65250000000000052</v>
      </c>
      <c r="H53" s="8">
        <f t="shared" si="2"/>
        <v>0.64634259259259241</v>
      </c>
    </row>
    <row r="54" spans="1:8" s="9" customFormat="1" x14ac:dyDescent="0.3">
      <c r="A54" s="5">
        <v>123.8</v>
      </c>
      <c r="B54" s="5">
        <f t="shared" si="8"/>
        <v>17.399999999999991</v>
      </c>
      <c r="C54" s="5" t="s">
        <v>71</v>
      </c>
      <c r="D54" s="5" t="s">
        <v>7</v>
      </c>
      <c r="E54" s="5">
        <v>772</v>
      </c>
      <c r="F54" s="8">
        <f>((94*B54) / 86400) +F53</f>
        <v>0.67635648148148142</v>
      </c>
      <c r="G54" s="8">
        <f t="shared" si="1"/>
        <v>0.67062500000000047</v>
      </c>
      <c r="H54" s="8">
        <f t="shared" si="2"/>
        <v>0.66346064814814798</v>
      </c>
    </row>
    <row r="55" spans="1:8" x14ac:dyDescent="0.3">
      <c r="A55" s="5">
        <v>124.2</v>
      </c>
      <c r="B55" s="5">
        <f t="shared" si="8"/>
        <v>0.40000000000000568</v>
      </c>
      <c r="C55" s="5" t="s">
        <v>59</v>
      </c>
      <c r="D55" s="5" t="s">
        <v>63</v>
      </c>
      <c r="E55" s="5">
        <v>778</v>
      </c>
      <c r="F55" s="8">
        <f t="shared" si="0"/>
        <v>0.67679166666666657</v>
      </c>
      <c r="G55" s="8">
        <f t="shared" si="1"/>
        <v>0.67104166666666709</v>
      </c>
      <c r="H55" s="8">
        <f t="shared" si="2"/>
        <v>0.66385416666666652</v>
      </c>
    </row>
    <row r="56" spans="1:8" x14ac:dyDescent="0.3">
      <c r="A56" s="5">
        <v>128.30000000000001</v>
      </c>
      <c r="B56" s="5">
        <f t="shared" si="8"/>
        <v>4.1000000000000085</v>
      </c>
      <c r="C56" s="5" t="s">
        <v>60</v>
      </c>
      <c r="D56" s="5" t="s">
        <v>63</v>
      </c>
      <c r="E56" s="5">
        <v>784</v>
      </c>
      <c r="F56" s="8">
        <f t="shared" si="0"/>
        <v>0.68125231481481474</v>
      </c>
      <c r="G56" s="8">
        <f t="shared" si="1"/>
        <v>0.67531250000000043</v>
      </c>
      <c r="H56" s="8">
        <f t="shared" si="2"/>
        <v>0.66788773148148139</v>
      </c>
    </row>
    <row r="57" spans="1:8" x14ac:dyDescent="0.3">
      <c r="A57" s="5">
        <v>135.80000000000001</v>
      </c>
      <c r="B57" s="5">
        <f t="shared" si="8"/>
        <v>7.5</v>
      </c>
      <c r="C57" s="5" t="s">
        <v>61</v>
      </c>
      <c r="D57" s="5" t="s">
        <v>63</v>
      </c>
      <c r="E57" s="5">
        <v>786</v>
      </c>
      <c r="F57" s="8">
        <f t="shared" si="0"/>
        <v>0.68941203703703702</v>
      </c>
      <c r="G57" s="8">
        <f t="shared" si="1"/>
        <v>0.68312500000000043</v>
      </c>
      <c r="H57" s="8">
        <f t="shared" si="2"/>
        <v>0.6752662037037036</v>
      </c>
    </row>
    <row r="58" spans="1:8" x14ac:dyDescent="0.3">
      <c r="A58" s="5">
        <v>138.1</v>
      </c>
      <c r="B58" s="5">
        <f t="shared" si="8"/>
        <v>2.2999999999999829</v>
      </c>
      <c r="C58" s="5" t="s">
        <v>62</v>
      </c>
      <c r="D58" s="5" t="s">
        <v>63</v>
      </c>
      <c r="E58" s="5">
        <v>802</v>
      </c>
      <c r="F58" s="8">
        <f t="shared" si="0"/>
        <v>0.69191435185185179</v>
      </c>
      <c r="G58" s="8">
        <f t="shared" si="1"/>
        <v>0.68552083333333369</v>
      </c>
      <c r="H58" s="8">
        <f t="shared" si="2"/>
        <v>0.67752893518518509</v>
      </c>
    </row>
    <row r="59" spans="1:8" x14ac:dyDescent="0.3">
      <c r="A59" s="5">
        <v>142.19999999999999</v>
      </c>
      <c r="B59" s="5">
        <f t="shared" si="8"/>
        <v>4.0999999999999943</v>
      </c>
      <c r="C59" s="5" t="s">
        <v>70</v>
      </c>
      <c r="D59" s="5" t="s">
        <v>68</v>
      </c>
      <c r="E59" s="5">
        <v>767</v>
      </c>
      <c r="F59" s="8">
        <f t="shared" si="0"/>
        <v>0.69637499999999997</v>
      </c>
      <c r="G59" s="8">
        <f t="shared" si="1"/>
        <v>0.68979166666666702</v>
      </c>
      <c r="H59" s="8">
        <f t="shared" si="2"/>
        <v>0.68156249999999985</v>
      </c>
    </row>
    <row r="60" spans="1:8" x14ac:dyDescent="0.3">
      <c r="A60" s="5">
        <v>145.9</v>
      </c>
      <c r="B60" s="5">
        <f t="shared" si="8"/>
        <v>3.7000000000000171</v>
      </c>
      <c r="C60" s="5" t="s">
        <v>64</v>
      </c>
      <c r="D60" s="5" t="s">
        <v>69</v>
      </c>
      <c r="E60" s="5">
        <v>788</v>
      </c>
      <c r="F60" s="8">
        <f t="shared" si="0"/>
        <v>0.70040046296296299</v>
      </c>
      <c r="G60" s="8">
        <f t="shared" si="1"/>
        <v>0.69364583333333374</v>
      </c>
      <c r="H60" s="8">
        <f t="shared" si="2"/>
        <v>0.68520254629629618</v>
      </c>
    </row>
    <row r="61" spans="1:8" x14ac:dyDescent="0.3">
      <c r="A61" s="5">
        <v>150.80000000000001</v>
      </c>
      <c r="B61" s="5">
        <f t="shared" ref="B61:B64" si="9">A61-A60</f>
        <v>4.9000000000000057</v>
      </c>
      <c r="C61" s="5" t="s">
        <v>65</v>
      </c>
      <c r="D61" s="5" t="s">
        <v>69</v>
      </c>
      <c r="E61" s="5">
        <v>781</v>
      </c>
      <c r="F61" s="8">
        <f t="shared" si="0"/>
        <v>0.70573148148148146</v>
      </c>
      <c r="G61" s="8">
        <f t="shared" si="1"/>
        <v>0.69875000000000043</v>
      </c>
      <c r="H61" s="8">
        <f t="shared" si="2"/>
        <v>0.69002314814814802</v>
      </c>
    </row>
    <row r="62" spans="1:8" x14ac:dyDescent="0.3">
      <c r="A62" s="5">
        <v>155.69999999999999</v>
      </c>
      <c r="B62" s="5">
        <f t="shared" si="9"/>
        <v>4.8999999999999773</v>
      </c>
      <c r="C62" s="5" t="s">
        <v>78</v>
      </c>
      <c r="D62" s="5" t="s">
        <v>69</v>
      </c>
      <c r="E62" s="5">
        <v>733</v>
      </c>
      <c r="F62" s="8">
        <f t="shared" si="0"/>
        <v>0.71106249999999993</v>
      </c>
      <c r="G62" s="8">
        <f t="shared" si="1"/>
        <v>0.70385416666666711</v>
      </c>
      <c r="H62" s="8">
        <f t="shared" si="2"/>
        <v>0.69484374999999987</v>
      </c>
    </row>
    <row r="63" spans="1:8" x14ac:dyDescent="0.3">
      <c r="A63" s="5">
        <v>158.30000000000001</v>
      </c>
      <c r="B63" s="5">
        <f t="shared" si="9"/>
        <v>2.6000000000000227</v>
      </c>
      <c r="C63" s="5" t="s">
        <v>66</v>
      </c>
      <c r="D63" s="5" t="s">
        <v>7</v>
      </c>
      <c r="E63" s="5">
        <v>738</v>
      </c>
      <c r="F63" s="8">
        <f t="shared" si="0"/>
        <v>0.71389120370370363</v>
      </c>
      <c r="G63" s="8">
        <f t="shared" si="1"/>
        <v>0.70656250000000043</v>
      </c>
      <c r="H63" s="8">
        <f t="shared" si="2"/>
        <v>0.69740162037037023</v>
      </c>
    </row>
    <row r="64" spans="1:8" s="9" customFormat="1" x14ac:dyDescent="0.3">
      <c r="A64" s="5">
        <v>158.6</v>
      </c>
      <c r="B64" s="5">
        <f t="shared" si="9"/>
        <v>0.29999999999998295</v>
      </c>
      <c r="C64" s="5" t="s">
        <v>67</v>
      </c>
      <c r="D64" s="10"/>
      <c r="E64" s="5">
        <v>740</v>
      </c>
      <c r="F64" s="8">
        <f t="shared" si="0"/>
        <v>0.71421759259259254</v>
      </c>
      <c r="G64" s="8">
        <f t="shared" si="1"/>
        <v>0.70687500000000036</v>
      </c>
      <c r="H64" s="8">
        <f t="shared" si="2"/>
        <v>0.69769675925925911</v>
      </c>
    </row>
    <row r="65" spans="1:8" x14ac:dyDescent="0.3">
      <c r="A65" s="5"/>
      <c r="B65" s="5"/>
      <c r="C65" s="5"/>
      <c r="D65" s="5"/>
      <c r="E65" s="5"/>
      <c r="F65" s="8"/>
      <c r="G65" s="8"/>
      <c r="H65" s="8"/>
    </row>
    <row r="66" spans="1:8" x14ac:dyDescent="0.3">
      <c r="A66" s="5"/>
      <c r="B66" s="5"/>
      <c r="C66" s="5"/>
      <c r="D66" s="5"/>
      <c r="E66" s="5"/>
      <c r="F66" s="8"/>
      <c r="G66" s="8"/>
      <c r="H66" s="8"/>
    </row>
    <row r="67" spans="1:8" s="9" customFormat="1" x14ac:dyDescent="0.3">
      <c r="A67" s="1"/>
      <c r="B67" s="1"/>
      <c r="C67" s="1"/>
      <c r="D67" s="5"/>
      <c r="E67" s="5"/>
      <c r="F67" s="8"/>
      <c r="G67" s="8"/>
      <c r="H67" s="8"/>
    </row>
    <row r="68" spans="1:8" x14ac:dyDescent="0.3">
      <c r="A68" s="5"/>
      <c r="B68" s="5"/>
      <c r="C68" s="5"/>
      <c r="D68" s="5"/>
      <c r="E68" s="5"/>
      <c r="F68" s="8"/>
      <c r="G68" s="8"/>
      <c r="H68" s="8"/>
    </row>
    <row r="69" spans="1:8" x14ac:dyDescent="0.3">
      <c r="A69" s="5"/>
      <c r="B69" s="5"/>
      <c r="C69" s="5"/>
      <c r="D69" s="5"/>
      <c r="E69" s="5"/>
      <c r="F69" s="8"/>
      <c r="G69" s="8"/>
      <c r="H69" s="8"/>
    </row>
    <row r="70" spans="1:8" x14ac:dyDescent="0.3">
      <c r="A70" s="10"/>
      <c r="B70" s="10"/>
      <c r="C70" s="10"/>
      <c r="D70" s="10"/>
      <c r="E70" s="10"/>
      <c r="F70" s="8"/>
      <c r="G70" s="8"/>
      <c r="H70" s="8"/>
    </row>
    <row r="71" spans="1:8" x14ac:dyDescent="0.3">
      <c r="A71" s="5"/>
      <c r="B71" s="5"/>
      <c r="C71" s="5"/>
      <c r="D71" s="5"/>
      <c r="E71" s="5"/>
      <c r="F71" s="8"/>
      <c r="G71" s="8"/>
      <c r="H71" s="8"/>
    </row>
    <row r="72" spans="1:8" x14ac:dyDescent="0.3">
      <c r="A72" s="5"/>
      <c r="B72" s="5"/>
      <c r="C72" s="5"/>
      <c r="D72" s="5"/>
      <c r="E72" s="5"/>
      <c r="F72" s="8"/>
      <c r="G72" s="8"/>
      <c r="H72" s="8"/>
    </row>
    <row r="73" spans="1:8" x14ac:dyDescent="0.3">
      <c r="A73" s="5"/>
      <c r="B73" s="5"/>
      <c r="C73" s="5"/>
      <c r="D73" s="5"/>
      <c r="E73" s="5"/>
      <c r="F73" s="8"/>
      <c r="G73" s="8"/>
      <c r="H73" s="8"/>
    </row>
    <row r="74" spans="1:8" x14ac:dyDescent="0.3">
      <c r="A74" s="5"/>
      <c r="B74" s="5"/>
      <c r="C74" s="5"/>
      <c r="D74" s="5"/>
      <c r="E74" s="5"/>
      <c r="F74" s="8"/>
      <c r="G74" s="8"/>
      <c r="H74" s="8"/>
    </row>
    <row r="75" spans="1:8" x14ac:dyDescent="0.3">
      <c r="A75" s="5"/>
      <c r="B75" s="5"/>
      <c r="C75" s="5"/>
      <c r="D75" s="5"/>
      <c r="E75" s="5"/>
      <c r="F75" s="8"/>
      <c r="G75" s="8"/>
      <c r="H75" s="8"/>
    </row>
    <row r="76" spans="1:8" x14ac:dyDescent="0.3">
      <c r="A76" s="5"/>
      <c r="B76" s="5"/>
      <c r="C76" s="5"/>
      <c r="D76" s="5"/>
      <c r="E76" s="5"/>
      <c r="F76" s="8"/>
      <c r="G76" s="8"/>
      <c r="H76" s="8"/>
    </row>
    <row r="77" spans="1:8" x14ac:dyDescent="0.3">
      <c r="A77" s="5"/>
      <c r="B77" s="5"/>
      <c r="F77" s="6"/>
      <c r="G77" s="6"/>
      <c r="H77" s="6"/>
    </row>
    <row r="78" spans="1:8" x14ac:dyDescent="0.3">
      <c r="A78" s="5"/>
      <c r="B78" s="5"/>
      <c r="F78" s="6"/>
      <c r="G78" s="6"/>
      <c r="H78" s="6"/>
    </row>
    <row r="79" spans="1:8" x14ac:dyDescent="0.3">
      <c r="A79" s="5"/>
      <c r="B79" s="5"/>
      <c r="F79" s="6"/>
      <c r="G79" s="6"/>
      <c r="H79" s="6"/>
    </row>
    <row r="80" spans="1:8" x14ac:dyDescent="0.3">
      <c r="A80" s="5"/>
      <c r="B80" s="5"/>
      <c r="F80" s="6"/>
      <c r="G80" s="6"/>
      <c r="H80" s="6"/>
    </row>
    <row r="81" spans="1:8" x14ac:dyDescent="0.3">
      <c r="A81" s="5"/>
      <c r="B81" s="5"/>
      <c r="F81" s="6"/>
      <c r="G81" s="6"/>
      <c r="H81" s="6"/>
    </row>
    <row r="82" spans="1:8" x14ac:dyDescent="0.3">
      <c r="A82" s="5"/>
      <c r="B82" s="5"/>
      <c r="F82" s="6"/>
      <c r="G82" s="6"/>
      <c r="H82" s="6"/>
    </row>
    <row r="83" spans="1:8" x14ac:dyDescent="0.3">
      <c r="A83" s="5"/>
      <c r="B83" s="5"/>
      <c r="F83" s="6"/>
      <c r="G83" s="6"/>
      <c r="H83" s="6"/>
    </row>
  </sheetData>
  <mergeCells count="3">
    <mergeCell ref="C2:E2"/>
    <mergeCell ref="C3:E3"/>
    <mergeCell ref="C4:E4"/>
  </mergeCells>
  <phoneticPr fontId="5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Agustin Tamames</cp:lastModifiedBy>
  <cp:lastPrinted>2018-04-18T07:08:40Z</cp:lastPrinted>
  <dcterms:created xsi:type="dcterms:W3CDTF">2018-01-02T21:45:55Z</dcterms:created>
  <dcterms:modified xsi:type="dcterms:W3CDTF">2021-08-08T02:33:32Z</dcterms:modified>
</cp:coreProperties>
</file>